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6\"/>
    </mc:Choice>
  </mc:AlternateContent>
  <xr:revisionPtr revIDLastSave="0" documentId="13_ncr:1_{5A6EF03C-B543-40F2-BFDC-DC95A3D019F4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Table IV-14" sheetId="1" r:id="rId1"/>
  </sheets>
  <definedNames>
    <definedName name="_xlnm.Print_Area" localSheetId="0">'Table IV-14'!$A$1:$J$46</definedName>
    <definedName name="_xlnm.Print_Titles" localSheetId="0">'Table IV-14'!$2:$2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9" i="1"/>
  <c r="J4" i="1"/>
  <c r="J11" i="1"/>
  <c r="J14" i="1"/>
  <c r="J41" i="1"/>
  <c r="J21" i="1"/>
  <c r="J16" i="1"/>
  <c r="J31" i="1"/>
  <c r="J15" i="1"/>
  <c r="J27" i="1"/>
  <c r="J22" i="1"/>
  <c r="J3" i="1"/>
  <c r="J25" i="1"/>
  <c r="J34" i="1"/>
  <c r="J19" i="1"/>
  <c r="J38" i="1"/>
  <c r="J28" i="1"/>
  <c r="J32" i="1"/>
  <c r="J30" i="1"/>
  <c r="J26" i="1"/>
  <c r="J29" i="1"/>
  <c r="J37" i="1"/>
  <c r="J7" i="1"/>
  <c r="J17" i="1"/>
  <c r="J23" i="1"/>
  <c r="J39" i="1"/>
  <c r="J13" i="1"/>
  <c r="J20" i="1"/>
  <c r="J8" i="1"/>
  <c r="J33" i="1"/>
  <c r="J12" i="1"/>
  <c r="J35" i="1"/>
  <c r="J24" i="1"/>
  <c r="J36" i="1"/>
  <c r="J6" i="1"/>
  <c r="J18" i="1"/>
  <c r="J40" i="1"/>
  <c r="J5" i="1"/>
  <c r="F42" i="1"/>
  <c r="I42" i="1" l="1"/>
  <c r="H42" i="1"/>
  <c r="G42" i="1"/>
  <c r="E42" i="1"/>
  <c r="D42" i="1"/>
  <c r="C42" i="1"/>
  <c r="J42" i="1" l="1"/>
</calcChain>
</file>

<file path=xl/sharedStrings.xml><?xml version="1.0" encoding="utf-8"?>
<sst xmlns="http://schemas.openxmlformats.org/spreadsheetml/2006/main" count="54" uniqueCount="53">
  <si>
    <t>Black Hawk</t>
  </si>
  <si>
    <t>Chicago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</si>
  <si>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</si>
  <si>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</si>
  <si>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</si>
  <si>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</si>
  <si>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</si>
  <si>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</si>
  <si>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</si>
  <si>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</si>
  <si>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</si>
  <si>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</si>
  <si>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</si>
  <si>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</si>
  <si>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</si>
  <si>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</si>
  <si>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</si>
  <si>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</si>
  <si>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</si>
  <si>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</si>
  <si>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</si>
  <si>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</si>
  <si>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</si>
  <si>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</si>
  <si>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</si>
  <si>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</si>
  <si>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</si>
  <si>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</si>
  <si>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</si>
  <si>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</si>
  <si>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</si>
  <si>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</si>
  <si>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</si>
  <si>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</si>
  <si>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STATE TOTALS</t>
  </si>
  <si>
    <t>District</t>
  </si>
  <si>
    <t>Total</t>
  </si>
  <si>
    <t>District 
Number</t>
  </si>
  <si>
    <t>Local 
Tax 
Revenue</t>
  </si>
  <si>
    <t>Other 
Local 
Revenue</t>
  </si>
  <si>
    <t>ICCB 
Grants</t>
  </si>
  <si>
    <t>Other 
State
Revenue</t>
  </si>
  <si>
    <t>Federal 
Revenue</t>
  </si>
  <si>
    <t xml:space="preserve">    Tuition 
and 
Fees    </t>
  </si>
  <si>
    <t>Other 
Misc. 
Revenue</t>
  </si>
  <si>
    <t>*Revenues received in the Education, Operation and Maintenance (including PBC), Restricted Purposes, Auxiliary Services, Liability/Protection/Settlement and Audit Funds. 
SOURCE OF DATA:  College Audits</t>
  </si>
  <si>
    <t>DuPage</t>
  </si>
  <si>
    <t>Lake County</t>
  </si>
  <si>
    <t>Logan</t>
  </si>
  <si>
    <t>Sandburg</t>
  </si>
  <si>
    <t>Wood</t>
  </si>
  <si>
    <t xml:space="preserve"> </t>
  </si>
  <si>
    <t>Illinois Community College Board
Table IV-14
FISCAL YEAR 2025 TOTAL CURRENT FUNDS* REVENUE 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</si>
</sst>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2" fillId="2" borderId="4" xfId="0" applyFont="1" applyFill="1" applyBorder="1" applyAlignment="1">
      <alignment horizontal="left" wrapText="1"/>
    </xf>
    <xf numFmtId="4" fontId="2" fillId="2" borderId="0" xfId="0" applyNumberFormat="1" applyFont="1" applyFill="1" applyAlignment="1">
      <alignment horizontal="left" wrapText="1"/>
    </xf>
    <xf numFmtId="4" fontId="2" fillId="2" borderId="0" xfId="0" applyNumberFormat="1" applyFont="1" applyFill="1" applyAlignment="1">
      <alignment horizontal="right" wrapText="1"/>
    </xf>
    <xf numFmtId="4" fontId="2" fillId="2" borderId="5" xfId="0" applyNumberFormat="1" applyFont="1" applyFill="1" applyBorder="1" applyAlignment="1">
      <alignment horizontal="right" wrapText="1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2" fillId="0" borderId="0" xfId="0" applyNumberFormat="1" applyFont="1"/>
    <xf numFmtId="0" fontId="2" fillId="0" borderId="0" xfId="0" applyFont="1"/>
    <xf numFmtId="4" fontId="3" fillId="2" borderId="0" xfId="0" applyNumberFormat="1" applyFont="1" applyFill="1"/>
    <xf numFmtId="164" fontId="3" fillId="0" borderId="0" xfId="1" applyNumberFormat="1" applyFont="1" applyAlignment="1"/>
    <xf numFmtId="164" fontId="4" fillId="0" borderId="0" xfId="1" applyNumberFormat="1" applyFont="1" applyAlignment="1"/>
    <xf numFmtId="164" fontId="3" fillId="2" borderId="0" xfId="1" applyNumberFormat="1" applyFont="1" applyFill="1" applyAlignme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J43" totalsRowShown="0" headerRowDxfId="11" dataDxfId="10">
  <autoFilter ref="A2:J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sortState xmlns:xlrd2="http://schemas.microsoft.com/office/spreadsheetml/2017/richdata2" ref="A3:J43">
    <sortCondition ref="A3:A43"/>
  </sortState>
  <tableColumns count="10">
    <tableColumn id="1" xr3:uid="{00000000-0010-0000-0000-000001000000}" name="District _x000a_Number" dataDxfId="9"/>
    <tableColumn id="2" xr3:uid="{00000000-0010-0000-0000-000002000000}" name="District" dataDxfId="8"/>
    <tableColumn id="3" xr3:uid="{00000000-0010-0000-0000-000003000000}" name="Local _x000a_Tax _x000a_Revenue" dataDxfId="7" dataCellStyle="Currency"/>
    <tableColumn id="4" xr3:uid="{00000000-0010-0000-0000-000004000000}" name="Other _x000a_Local _x000a_Revenue" dataDxfId="6" dataCellStyle="Currency"/>
    <tableColumn id="5" xr3:uid="{00000000-0010-0000-0000-000005000000}" name="ICCB _x000a_Grants" dataDxfId="5" dataCellStyle="Currency"/>
    <tableColumn id="6" xr3:uid="{00000000-0010-0000-0000-000006000000}" name="Other _x000a_State_x000a_Revenue" dataDxfId="4" dataCellStyle="Currency"/>
    <tableColumn id="7" xr3:uid="{00000000-0010-0000-0000-000007000000}" name="Federal _x000a_Revenue" dataDxfId="3" dataCellStyle="Currency"/>
    <tableColumn id="8" xr3:uid="{00000000-0010-0000-0000-000008000000}" name="    Tuition _x000a_and _x000a_Fees    " dataDxfId="2" dataCellStyle="Currency"/>
    <tableColumn id="9" xr3:uid="{00000000-0010-0000-0000-000009000000}" name="Other _x000a_Misc. _x000a_Revenue" dataDxfId="1" dataCellStyle="Currency"/>
    <tableColumn id="10" xr3:uid="{00000000-0010-0000-0000-00000A000000}" name="Total" dataDxfId="0" dataCellStyle="Currency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topLeftCell="A25" workbookViewId="0">
      <selection activeCell="L51" sqref="L51"/>
    </sheetView>
  </sheetViews>
  <sheetFormatPr defaultColWidth="8.85546875" defaultRowHeight="12.75" x14ac:dyDescent="0.2"/>
  <cols>
    <col min="1" max="1" width="8.85546875" style="4"/>
    <col min="2" max="2" width="21.7109375" style="4" customWidth="1"/>
    <col min="3" max="3" width="14.140625" style="6" customWidth="1"/>
    <col min="4" max="4" width="13" style="6" customWidth="1"/>
    <col min="5" max="5" width="14.5703125" style="6" customWidth="1"/>
    <col min="6" max="6" width="14.42578125" style="6" customWidth="1"/>
    <col min="7" max="7" width="14.5703125" style="6" customWidth="1"/>
    <col min="8" max="8" width="14.42578125" style="6" customWidth="1"/>
    <col min="9" max="9" width="14.28515625" style="6" customWidth="1"/>
    <col min="10" max="10" width="16" style="6" customWidth="1"/>
    <col min="11" max="16384" width="8.85546875" style="1"/>
  </cols>
  <sheetData>
    <row r="1" spans="1:12" ht="53.45" customHeight="1" x14ac:dyDescent="0.2">
      <c r="A1" s="21" t="s">
        <v>52</v>
      </c>
      <c r="B1" s="22"/>
      <c r="C1" s="22"/>
      <c r="D1" s="22"/>
      <c r="E1" s="22"/>
      <c r="F1" s="22"/>
      <c r="G1" s="22"/>
      <c r="H1" s="22"/>
      <c r="I1" s="22"/>
      <c r="J1" s="23"/>
      <c r="K1" s="2"/>
      <c r="L1" s="2"/>
    </row>
    <row r="2" spans="1:12" ht="43.9" customHeight="1" x14ac:dyDescent="0.2">
      <c r="A2" s="7" t="s">
        <v>37</v>
      </c>
      <c r="B2" s="8" t="s">
        <v>35</v>
      </c>
      <c r="C2" s="9" t="s">
        <v>38</v>
      </c>
      <c r="D2" s="9" t="s">
        <v>39</v>
      </c>
      <c r="E2" s="9" t="s">
        <v>40</v>
      </c>
      <c r="F2" s="9" t="s">
        <v>41</v>
      </c>
      <c r="G2" s="9" t="s">
        <v>42</v>
      </c>
      <c r="H2" s="9" t="s">
        <v>43</v>
      </c>
      <c r="I2" s="9" t="s">
        <v>44</v>
      </c>
      <c r="J2" s="10" t="s">
        <v>36</v>
      </c>
      <c r="K2" s="2"/>
      <c r="L2" s="2"/>
    </row>
    <row r="3" spans="1:12" x14ac:dyDescent="0.2">
      <c r="A3" s="11">
        <v>501</v>
      </c>
      <c r="B3" s="12" t="s">
        <v>12</v>
      </c>
      <c r="C3" s="18">
        <v>8739533</v>
      </c>
      <c r="D3" s="18">
        <v>730486</v>
      </c>
      <c r="E3" s="18">
        <v>12864160</v>
      </c>
      <c r="F3" s="18">
        <v>1091709</v>
      </c>
      <c r="G3" s="18">
        <v>7170763</v>
      </c>
      <c r="H3" s="18">
        <v>13307511</v>
      </c>
      <c r="I3" s="18">
        <v>9146904</v>
      </c>
      <c r="J3" s="18">
        <f>SUM(Table1[[#This Row],[Local 
Tax 
Revenue]:[Other 
Misc. 
Revenue]])</f>
        <v>53051066</v>
      </c>
      <c r="K3" s="2"/>
      <c r="L3" s="2"/>
    </row>
    <row r="4" spans="1:12" x14ac:dyDescent="0.2">
      <c r="A4" s="11">
        <v>502</v>
      </c>
      <c r="B4" s="12" t="s">
        <v>46</v>
      </c>
      <c r="C4" s="18">
        <v>91651533</v>
      </c>
      <c r="D4" s="18">
        <v>2112932</v>
      </c>
      <c r="E4" s="18">
        <v>21347812</v>
      </c>
      <c r="F4" s="18">
        <v>11742773</v>
      </c>
      <c r="G4" s="18">
        <v>38138166</v>
      </c>
      <c r="H4" s="18">
        <v>76767214</v>
      </c>
      <c r="I4" s="18">
        <v>60558722</v>
      </c>
      <c r="J4" s="18">
        <f>SUM(Table1[[#This Row],[Local 
Tax 
Revenue]:[Other 
Misc. 
Revenue]])</f>
        <v>302319152</v>
      </c>
      <c r="K4" s="2"/>
      <c r="L4" s="2"/>
    </row>
    <row r="5" spans="1:12" x14ac:dyDescent="0.2">
      <c r="A5" s="11">
        <v>503</v>
      </c>
      <c r="B5" s="12" t="s">
        <v>0</v>
      </c>
      <c r="C5" s="18">
        <v>17141073</v>
      </c>
      <c r="D5" s="18">
        <v>1863533</v>
      </c>
      <c r="E5" s="18">
        <v>5338410</v>
      </c>
      <c r="F5" s="18">
        <v>2211503</v>
      </c>
      <c r="G5" s="18">
        <v>8939457</v>
      </c>
      <c r="H5" s="18">
        <v>14070003</v>
      </c>
      <c r="I5" s="18">
        <v>9639361</v>
      </c>
      <c r="J5" s="18">
        <f>SUM(Table1[[#This Row],[Local 
Tax 
Revenue]:[Other 
Misc. 
Revenue]])</f>
        <v>59203340</v>
      </c>
      <c r="K5" s="2"/>
      <c r="L5" s="2"/>
    </row>
    <row r="6" spans="1:12" x14ac:dyDescent="0.2">
      <c r="A6" s="11">
        <v>504</v>
      </c>
      <c r="B6" s="12" t="s">
        <v>32</v>
      </c>
      <c r="C6" s="18">
        <v>34954175.490000002</v>
      </c>
      <c r="D6" s="18">
        <v>7100</v>
      </c>
      <c r="E6" s="18">
        <v>5417687.8799999999</v>
      </c>
      <c r="F6" s="18">
        <v>11407304</v>
      </c>
      <c r="G6" s="18">
        <v>17821782.5</v>
      </c>
      <c r="H6" s="18">
        <v>31401402.23</v>
      </c>
      <c r="I6" s="18">
        <v>19133931.329999998</v>
      </c>
      <c r="J6" s="18">
        <f>SUM(Table1[[#This Row],[Local 
Tax 
Revenue]:[Other 
Misc. 
Revenue]])</f>
        <v>120143383.43000001</v>
      </c>
      <c r="K6" s="2"/>
      <c r="L6" s="2"/>
    </row>
    <row r="7" spans="1:12" x14ac:dyDescent="0.2">
      <c r="A7" s="11">
        <v>505</v>
      </c>
      <c r="B7" s="12" t="s">
        <v>21</v>
      </c>
      <c r="C7" s="18">
        <v>35191554</v>
      </c>
      <c r="D7" s="18">
        <v>33087</v>
      </c>
      <c r="E7" s="18">
        <v>7679770</v>
      </c>
      <c r="F7" s="18">
        <v>2485156</v>
      </c>
      <c r="G7" s="18">
        <v>17226115</v>
      </c>
      <c r="H7" s="18">
        <v>29324662</v>
      </c>
      <c r="I7" s="18">
        <v>23539021</v>
      </c>
      <c r="J7" s="18">
        <f>SUM(Table1[[#This Row],[Local 
Tax 
Revenue]:[Other 
Misc. 
Revenue]])</f>
        <v>115479365</v>
      </c>
      <c r="K7" s="2"/>
      <c r="L7" s="2"/>
    </row>
    <row r="8" spans="1:12" x14ac:dyDescent="0.2">
      <c r="A8" s="11">
        <v>506</v>
      </c>
      <c r="B8" s="12" t="s">
        <v>26</v>
      </c>
      <c r="C8" s="18">
        <v>8798986</v>
      </c>
      <c r="D8" s="18">
        <v>0</v>
      </c>
      <c r="E8" s="18">
        <v>2483191</v>
      </c>
      <c r="F8" s="18">
        <v>518101</v>
      </c>
      <c r="G8" s="18">
        <v>4195705</v>
      </c>
      <c r="H8" s="18">
        <v>5696409</v>
      </c>
      <c r="I8" s="18">
        <v>7992191</v>
      </c>
      <c r="J8" s="18">
        <f>SUM(Table1[[#This Row],[Local 
Tax 
Revenue]:[Other 
Misc. 
Revenue]])</f>
        <v>29684583</v>
      </c>
      <c r="K8" s="2"/>
      <c r="L8" s="2"/>
    </row>
    <row r="9" spans="1:12" x14ac:dyDescent="0.2">
      <c r="A9" s="11">
        <v>507</v>
      </c>
      <c r="B9" s="12" t="s">
        <v>2</v>
      </c>
      <c r="C9" s="18">
        <v>8455731</v>
      </c>
      <c r="D9" s="18">
        <v>799951</v>
      </c>
      <c r="E9" s="18">
        <v>4494448</v>
      </c>
      <c r="F9" s="18">
        <v>2542016</v>
      </c>
      <c r="G9" s="18">
        <v>6069543</v>
      </c>
      <c r="H9" s="18">
        <v>7280252</v>
      </c>
      <c r="I9" s="18">
        <v>6583104</v>
      </c>
      <c r="J9" s="18">
        <f>SUM(Table1[[#This Row],[Local 
Tax 
Revenue]:[Other 
Misc. 
Revenue]])</f>
        <v>36225045</v>
      </c>
      <c r="K9" s="2"/>
      <c r="L9" s="2"/>
    </row>
    <row r="10" spans="1:12" x14ac:dyDescent="0.2">
      <c r="A10" s="11">
        <v>508</v>
      </c>
      <c r="B10" s="12" t="s">
        <v>1</v>
      </c>
      <c r="C10" s="18">
        <v>175856864</v>
      </c>
      <c r="D10" s="18">
        <v>6886265</v>
      </c>
      <c r="E10" s="18">
        <v>54105790</v>
      </c>
      <c r="F10" s="18">
        <v>33905015</v>
      </c>
      <c r="G10" s="18">
        <v>97060654</v>
      </c>
      <c r="H10" s="18">
        <v>96221576</v>
      </c>
      <c r="I10" s="18">
        <v>118370458</v>
      </c>
      <c r="J10" s="18">
        <f>SUM(Table1[[#This Row],[Local 
Tax 
Revenue]:[Other 
Misc. 
Revenue]])</f>
        <v>582406622</v>
      </c>
      <c r="K10" s="2"/>
      <c r="L10" s="2"/>
    </row>
    <row r="11" spans="1:12" x14ac:dyDescent="0.2">
      <c r="A11" s="11">
        <v>509</v>
      </c>
      <c r="B11" s="12" t="s">
        <v>3</v>
      </c>
      <c r="C11" s="18">
        <v>59875416</v>
      </c>
      <c r="D11" s="18">
        <v>68896</v>
      </c>
      <c r="E11" s="18">
        <v>8440294</v>
      </c>
      <c r="F11" s="18">
        <v>18959104</v>
      </c>
      <c r="G11" s="18">
        <v>19081068</v>
      </c>
      <c r="H11" s="18">
        <v>24352836</v>
      </c>
      <c r="I11" s="18">
        <v>19921205</v>
      </c>
      <c r="J11" s="18">
        <f>SUM(Table1[[#This Row],[Local 
Tax 
Revenue]:[Other 
Misc. 
Revenue]])</f>
        <v>150698819</v>
      </c>
      <c r="K11" s="2"/>
      <c r="L11" s="2"/>
    </row>
    <row r="12" spans="1:12" x14ac:dyDescent="0.2">
      <c r="A12" s="11">
        <v>510</v>
      </c>
      <c r="B12" s="12" t="s">
        <v>28</v>
      </c>
      <c r="C12" s="18">
        <v>17783507</v>
      </c>
      <c r="D12" s="18">
        <v>763936</v>
      </c>
      <c r="E12" s="18">
        <v>3988169</v>
      </c>
      <c r="F12" s="18">
        <v>1402866</v>
      </c>
      <c r="G12" s="18">
        <v>9763035</v>
      </c>
      <c r="H12" s="18">
        <v>11386906</v>
      </c>
      <c r="I12" s="18">
        <v>9742989</v>
      </c>
      <c r="J12" s="18">
        <f>SUM(Table1[[#This Row],[Local 
Tax 
Revenue]:[Other 
Misc. 
Revenue]])</f>
        <v>54831408</v>
      </c>
      <c r="K12" s="2"/>
      <c r="L12" s="2"/>
    </row>
    <row r="13" spans="1:12" x14ac:dyDescent="0.2">
      <c r="A13" s="11">
        <v>511</v>
      </c>
      <c r="B13" s="12" t="s">
        <v>25</v>
      </c>
      <c r="C13" s="18">
        <v>25990919</v>
      </c>
      <c r="D13" s="18">
        <v>557210</v>
      </c>
      <c r="E13" s="18">
        <v>14991053</v>
      </c>
      <c r="F13" s="18">
        <v>5323776</v>
      </c>
      <c r="G13" s="18">
        <v>13861468</v>
      </c>
      <c r="H13" s="18">
        <v>21415355</v>
      </c>
      <c r="I13" s="18">
        <v>22774760</v>
      </c>
      <c r="J13" s="18">
        <f>SUM(Table1[[#This Row],[Local 
Tax 
Revenue]:[Other 
Misc. 
Revenue]])</f>
        <v>104914541</v>
      </c>
      <c r="K13" s="2"/>
      <c r="L13" s="2"/>
    </row>
    <row r="14" spans="1:12" x14ac:dyDescent="0.2">
      <c r="A14" s="11">
        <v>512</v>
      </c>
      <c r="B14" s="12" t="s">
        <v>4</v>
      </c>
      <c r="C14" s="18">
        <v>73252350</v>
      </c>
      <c r="D14" s="18">
        <v>1304428</v>
      </c>
      <c r="E14" s="18">
        <v>13261768</v>
      </c>
      <c r="F14" s="18">
        <v>5361213</v>
      </c>
      <c r="G14" s="18">
        <v>22065918</v>
      </c>
      <c r="H14" s="18">
        <v>55785297</v>
      </c>
      <c r="I14" s="18">
        <v>31717347</v>
      </c>
      <c r="J14" s="18">
        <f>SUM(Table1[[#This Row],[Local 
Tax 
Revenue]:[Other 
Misc. 
Revenue]])</f>
        <v>202748321</v>
      </c>
      <c r="K14" s="2"/>
      <c r="L14" s="2"/>
    </row>
    <row r="15" spans="1:12" x14ac:dyDescent="0.2">
      <c r="A15" s="11">
        <v>513</v>
      </c>
      <c r="B15" s="12" t="s">
        <v>9</v>
      </c>
      <c r="C15" s="18">
        <v>16087053</v>
      </c>
      <c r="D15" s="18">
        <v>581849</v>
      </c>
      <c r="E15" s="18">
        <v>3299005</v>
      </c>
      <c r="F15" s="18">
        <v>1699709</v>
      </c>
      <c r="G15" s="18">
        <v>6232525</v>
      </c>
      <c r="H15" s="18">
        <v>8452613</v>
      </c>
      <c r="I15" s="18">
        <v>10675180</v>
      </c>
      <c r="J15" s="18">
        <f>SUM(Table1[[#This Row],[Local 
Tax 
Revenue]:[Other 
Misc. 
Revenue]])</f>
        <v>47027934</v>
      </c>
      <c r="K15" s="2"/>
      <c r="L15" s="2"/>
    </row>
    <row r="16" spans="1:12" x14ac:dyDescent="0.2">
      <c r="A16" s="11">
        <v>514</v>
      </c>
      <c r="B16" s="12" t="s">
        <v>7</v>
      </c>
      <c r="C16" s="18">
        <v>31998744</v>
      </c>
      <c r="D16" s="18">
        <v>0</v>
      </c>
      <c r="E16" s="18">
        <v>6963863</v>
      </c>
      <c r="F16" s="18">
        <v>26314956</v>
      </c>
      <c r="G16" s="18">
        <v>24697755</v>
      </c>
      <c r="H16" s="18">
        <v>20641704</v>
      </c>
      <c r="I16" s="18">
        <v>11919464</v>
      </c>
      <c r="J16" s="18">
        <f>SUM(Table1[[#This Row],[Local 
Tax 
Revenue]:[Other 
Misc. 
Revenue]])</f>
        <v>122536486</v>
      </c>
      <c r="K16" s="2"/>
      <c r="L16" s="2"/>
    </row>
    <row r="17" spans="1:12" x14ac:dyDescent="0.2">
      <c r="A17" s="11">
        <v>515</v>
      </c>
      <c r="B17" s="12" t="s">
        <v>22</v>
      </c>
      <c r="C17" s="18">
        <v>15985226</v>
      </c>
      <c r="D17" s="18">
        <v>520324</v>
      </c>
      <c r="E17" s="18">
        <v>4280776</v>
      </c>
      <c r="F17" s="18">
        <v>10593315</v>
      </c>
      <c r="G17" s="18">
        <v>9878451</v>
      </c>
      <c r="H17" s="18">
        <v>12960428</v>
      </c>
      <c r="I17" s="18">
        <v>1322446</v>
      </c>
      <c r="J17" s="18">
        <f>SUM(Table1[[#This Row],[Local 
Tax 
Revenue]:[Other 
Misc. 
Revenue]])</f>
        <v>55540966</v>
      </c>
      <c r="K17" s="2"/>
      <c r="L17" s="2"/>
    </row>
    <row r="18" spans="1:12" x14ac:dyDescent="0.2">
      <c r="A18" s="11">
        <v>516</v>
      </c>
      <c r="B18" s="12" t="s">
        <v>33</v>
      </c>
      <c r="C18" s="18">
        <v>55967958</v>
      </c>
      <c r="D18" s="18">
        <v>1358909</v>
      </c>
      <c r="E18" s="18">
        <v>10187867</v>
      </c>
      <c r="F18" s="18">
        <v>12656476</v>
      </c>
      <c r="G18" s="18">
        <v>14864108</v>
      </c>
      <c r="H18" s="18">
        <v>20671874</v>
      </c>
      <c r="I18" s="18">
        <v>13414224</v>
      </c>
      <c r="J18" s="18">
        <f>SUM(Table1[[#This Row],[Local 
Tax 
Revenue]:[Other 
Misc. 
Revenue]])</f>
        <v>129121416</v>
      </c>
      <c r="K18" s="2"/>
      <c r="L18" s="2"/>
    </row>
    <row r="19" spans="1:12" x14ac:dyDescent="0.2">
      <c r="A19" s="11">
        <v>517</v>
      </c>
      <c r="B19" s="12" t="s">
        <v>14</v>
      </c>
      <c r="C19" s="18">
        <v>12859733</v>
      </c>
      <c r="D19" s="18">
        <v>595152</v>
      </c>
      <c r="E19" s="18">
        <v>14645368</v>
      </c>
      <c r="F19" s="18">
        <v>19059427</v>
      </c>
      <c r="G19" s="18">
        <v>9553695</v>
      </c>
      <c r="H19" s="18">
        <v>12327616</v>
      </c>
      <c r="I19" s="18">
        <v>4134286</v>
      </c>
      <c r="J19" s="18">
        <f>SUM(Table1[[#This Row],[Local 
Tax 
Revenue]:[Other 
Misc. 
Revenue]])</f>
        <v>73175277</v>
      </c>
      <c r="K19" s="2"/>
      <c r="L19" s="2"/>
    </row>
    <row r="20" spans="1:12" x14ac:dyDescent="0.2">
      <c r="A20" s="11">
        <v>518</v>
      </c>
      <c r="B20" s="12" t="s">
        <v>49</v>
      </c>
      <c r="C20" s="18">
        <v>10462537</v>
      </c>
      <c r="D20" s="18">
        <v>0</v>
      </c>
      <c r="E20" s="18">
        <v>2767512</v>
      </c>
      <c r="F20" s="18">
        <v>1309725</v>
      </c>
      <c r="G20" s="18">
        <v>5262802</v>
      </c>
      <c r="H20" s="18">
        <v>6570304</v>
      </c>
      <c r="I20" s="18">
        <v>5890349</v>
      </c>
      <c r="J20" s="18">
        <f>SUM(Table1[[#This Row],[Local 
Tax 
Revenue]:[Other 
Misc. 
Revenue]])</f>
        <v>32263229</v>
      </c>
      <c r="K20" s="2"/>
      <c r="L20" s="2"/>
    </row>
    <row r="21" spans="1:12" x14ac:dyDescent="0.2">
      <c r="A21" s="11">
        <v>519</v>
      </c>
      <c r="B21" s="12" t="s">
        <v>6</v>
      </c>
      <c r="C21" s="18">
        <v>11230173</v>
      </c>
      <c r="D21" s="18">
        <v>0</v>
      </c>
      <c r="E21" s="18">
        <v>2158768</v>
      </c>
      <c r="F21" s="18">
        <v>286529</v>
      </c>
      <c r="G21" s="18">
        <v>4875579</v>
      </c>
      <c r="H21" s="18">
        <v>6297961</v>
      </c>
      <c r="I21" s="18">
        <v>6980499</v>
      </c>
      <c r="J21" s="18">
        <f>SUM(Table1[[#This Row],[Local 
Tax 
Revenue]:[Other 
Misc. 
Revenue]])</f>
        <v>31829509</v>
      </c>
      <c r="K21" s="2"/>
      <c r="L21" s="2"/>
    </row>
    <row r="22" spans="1:12" x14ac:dyDescent="0.2">
      <c r="A22" s="11">
        <v>520</v>
      </c>
      <c r="B22" s="12" t="s">
        <v>11</v>
      </c>
      <c r="C22" s="18">
        <v>11643658</v>
      </c>
      <c r="D22" s="18">
        <v>722657</v>
      </c>
      <c r="E22" s="18">
        <v>5052708</v>
      </c>
      <c r="F22" s="18">
        <v>10127429</v>
      </c>
      <c r="G22" s="18">
        <v>9431322</v>
      </c>
      <c r="H22" s="18">
        <v>10834551</v>
      </c>
      <c r="I22" s="18">
        <v>6426299</v>
      </c>
      <c r="J22" s="18">
        <f>SUM(Table1[[#This Row],[Local 
Tax 
Revenue]:[Other 
Misc. 
Revenue]])</f>
        <v>54238624</v>
      </c>
      <c r="K22" s="2"/>
      <c r="L22" s="2"/>
    </row>
    <row r="23" spans="1:12" x14ac:dyDescent="0.2">
      <c r="A23" s="11">
        <v>521</v>
      </c>
      <c r="B23" s="12" t="s">
        <v>23</v>
      </c>
      <c r="C23" s="18">
        <v>4457349</v>
      </c>
      <c r="D23" s="18">
        <v>661564</v>
      </c>
      <c r="E23" s="18">
        <v>8924539</v>
      </c>
      <c r="F23" s="18">
        <v>1776263</v>
      </c>
      <c r="G23" s="18">
        <v>7404018</v>
      </c>
      <c r="H23" s="18">
        <v>7277197</v>
      </c>
      <c r="I23" s="18">
        <v>10140790</v>
      </c>
      <c r="J23" s="18">
        <f>SUM(Table1[[#This Row],[Local 
Tax 
Revenue]:[Other 
Misc. 
Revenue]])</f>
        <v>40641720</v>
      </c>
      <c r="K23" s="2"/>
      <c r="L23" s="2"/>
    </row>
    <row r="24" spans="1:12" x14ac:dyDescent="0.2">
      <c r="A24" s="11">
        <v>522</v>
      </c>
      <c r="B24" s="12" t="s">
        <v>30</v>
      </c>
      <c r="C24" s="18">
        <v>31693341</v>
      </c>
      <c r="D24" s="18">
        <v>9265956</v>
      </c>
      <c r="E24" s="18">
        <v>23532520</v>
      </c>
      <c r="F24" s="18">
        <v>3248225</v>
      </c>
      <c r="G24" s="18">
        <v>20982189</v>
      </c>
      <c r="H24" s="18">
        <v>27659129</v>
      </c>
      <c r="I24" s="18">
        <v>27365324</v>
      </c>
      <c r="J24" s="18">
        <f>SUM(Table1[[#This Row],[Local 
Tax 
Revenue]:[Other 
Misc. 
Revenue]])</f>
        <v>143746684</v>
      </c>
      <c r="K24" s="2"/>
      <c r="L24" s="2"/>
    </row>
    <row r="25" spans="1:12" x14ac:dyDescent="0.2">
      <c r="A25" s="11">
        <v>523</v>
      </c>
      <c r="B25" s="12" t="s">
        <v>13</v>
      </c>
      <c r="C25" s="18">
        <v>13350450</v>
      </c>
      <c r="D25" s="18">
        <v>386015</v>
      </c>
      <c r="E25" s="18">
        <v>4310280</v>
      </c>
      <c r="F25" s="18">
        <v>6864680</v>
      </c>
      <c r="G25" s="18">
        <v>8670646</v>
      </c>
      <c r="H25" s="18">
        <v>8856325</v>
      </c>
      <c r="I25" s="18">
        <v>7471086</v>
      </c>
      <c r="J25" s="18">
        <f>SUM(Table1[[#This Row],[Local 
Tax 
Revenue]:[Other 
Misc. 
Revenue]])</f>
        <v>49909482</v>
      </c>
      <c r="K25" s="2"/>
      <c r="L25" s="2"/>
    </row>
    <row r="26" spans="1:12" x14ac:dyDescent="0.2">
      <c r="A26" s="11">
        <v>524</v>
      </c>
      <c r="B26" s="12" t="s">
        <v>18</v>
      </c>
      <c r="C26" s="18">
        <v>38421222</v>
      </c>
      <c r="D26" s="18">
        <v>0</v>
      </c>
      <c r="E26" s="18">
        <v>20589475</v>
      </c>
      <c r="F26" s="18">
        <v>5430289</v>
      </c>
      <c r="G26" s="18">
        <v>28387387</v>
      </c>
      <c r="H26" s="18">
        <v>42478023</v>
      </c>
      <c r="I26" s="18">
        <v>35879892</v>
      </c>
      <c r="J26" s="18">
        <f>SUM(Table1[[#This Row],[Local 
Tax 
Revenue]:[Other 
Misc. 
Revenue]])</f>
        <v>171186288</v>
      </c>
      <c r="K26" s="2"/>
      <c r="L26" s="2"/>
    </row>
    <row r="27" spans="1:12" x14ac:dyDescent="0.2">
      <c r="A27" s="11">
        <v>525</v>
      </c>
      <c r="B27" s="12" t="s">
        <v>10</v>
      </c>
      <c r="C27" s="18">
        <v>70547435</v>
      </c>
      <c r="D27" s="18">
        <v>2893515</v>
      </c>
      <c r="E27" s="18">
        <v>12074676</v>
      </c>
      <c r="F27" s="18">
        <v>41650767</v>
      </c>
      <c r="G27" s="18">
        <v>22880612</v>
      </c>
      <c r="H27" s="18">
        <v>38437271</v>
      </c>
      <c r="I27" s="18">
        <v>33079378</v>
      </c>
      <c r="J27" s="18">
        <f>SUM(Table1[[#This Row],[Local 
Tax 
Revenue]:[Other 
Misc. 
Revenue]])</f>
        <v>221563654</v>
      </c>
      <c r="K27" s="2"/>
      <c r="L27" s="2"/>
    </row>
    <row r="28" spans="1:12" x14ac:dyDescent="0.2">
      <c r="A28" s="11">
        <v>526</v>
      </c>
      <c r="B28" s="12" t="s">
        <v>16</v>
      </c>
      <c r="C28" s="18">
        <v>35275438</v>
      </c>
      <c r="D28" s="18">
        <v>1617209</v>
      </c>
      <c r="E28" s="18">
        <v>7282340</v>
      </c>
      <c r="F28" s="18">
        <v>3809538</v>
      </c>
      <c r="G28" s="18">
        <v>20533121</v>
      </c>
      <c r="H28" s="18">
        <v>19514107</v>
      </c>
      <c r="I28" s="18">
        <v>30694386</v>
      </c>
      <c r="J28" s="18">
        <f>SUM(Table1[[#This Row],[Local 
Tax 
Revenue]:[Other 
Misc. 
Revenue]])</f>
        <v>118726139</v>
      </c>
      <c r="K28" s="2"/>
      <c r="L28" s="2"/>
    </row>
    <row r="29" spans="1:12" x14ac:dyDescent="0.2">
      <c r="A29" s="11">
        <v>527</v>
      </c>
      <c r="B29" s="12" t="s">
        <v>19</v>
      </c>
      <c r="C29" s="18">
        <v>10356451</v>
      </c>
      <c r="D29" s="18">
        <v>3875</v>
      </c>
      <c r="E29" s="18">
        <v>8392908</v>
      </c>
      <c r="F29" s="18">
        <v>10968245</v>
      </c>
      <c r="G29" s="18">
        <v>9299613</v>
      </c>
      <c r="H29" s="18">
        <v>11174592</v>
      </c>
      <c r="I29" s="18">
        <v>1451783</v>
      </c>
      <c r="J29" s="18">
        <f>SUM(Table1[[#This Row],[Local 
Tax 
Revenue]:[Other 
Misc. 
Revenue]])</f>
        <v>51647467</v>
      </c>
      <c r="K29" s="2"/>
      <c r="L29" s="2"/>
    </row>
    <row r="30" spans="1:12" x14ac:dyDescent="0.2">
      <c r="A30" s="11">
        <v>528</v>
      </c>
      <c r="B30" s="12" t="s">
        <v>17</v>
      </c>
      <c r="C30" s="18">
        <v>29535598</v>
      </c>
      <c r="D30" s="18">
        <v>0</v>
      </c>
      <c r="E30" s="18">
        <v>15145440</v>
      </c>
      <c r="F30" s="18">
        <v>11005962</v>
      </c>
      <c r="G30" s="18">
        <v>9769455</v>
      </c>
      <c r="H30" s="18">
        <v>16026602</v>
      </c>
      <c r="I30" s="18">
        <v>6455869</v>
      </c>
      <c r="J30" s="18">
        <f>SUM(Table1[[#This Row],[Local 
Tax 
Revenue]:[Other 
Misc. 
Revenue]])</f>
        <v>87938926</v>
      </c>
      <c r="K30" s="2"/>
      <c r="L30" s="2"/>
    </row>
    <row r="31" spans="1:12" x14ac:dyDescent="0.2">
      <c r="A31" s="11">
        <v>529</v>
      </c>
      <c r="B31" s="12" t="s">
        <v>8</v>
      </c>
      <c r="C31" s="18">
        <v>14697164</v>
      </c>
      <c r="D31" s="18">
        <v>0</v>
      </c>
      <c r="E31" s="18">
        <v>14754468</v>
      </c>
      <c r="F31" s="18">
        <v>459414</v>
      </c>
      <c r="G31" s="18">
        <v>8101159</v>
      </c>
      <c r="H31" s="18">
        <v>13193672</v>
      </c>
      <c r="I31" s="18">
        <v>13137839</v>
      </c>
      <c r="J31" s="18">
        <f>SUM(Table1[[#This Row],[Local 
Tax 
Revenue]:[Other 
Misc. 
Revenue]])</f>
        <v>64343716</v>
      </c>
      <c r="K31" s="2"/>
      <c r="L31" s="2"/>
    </row>
    <row r="32" spans="1:12" x14ac:dyDescent="0.2">
      <c r="A32" s="11">
        <v>530</v>
      </c>
      <c r="B32" s="12" t="s">
        <v>48</v>
      </c>
      <c r="C32" s="18">
        <v>11466475</v>
      </c>
      <c r="D32" s="18">
        <v>0</v>
      </c>
      <c r="E32" s="18">
        <v>11258533</v>
      </c>
      <c r="F32" s="18">
        <v>1745567</v>
      </c>
      <c r="G32" s="18">
        <v>9929213</v>
      </c>
      <c r="H32" s="18">
        <v>10804584</v>
      </c>
      <c r="I32" s="18">
        <v>12412074</v>
      </c>
      <c r="J32" s="18">
        <f>SUM(Table1[[#This Row],[Local 
Tax 
Revenue]:[Other 
Misc. 
Revenue]])</f>
        <v>57616446</v>
      </c>
      <c r="K32" s="2"/>
      <c r="L32" s="2"/>
    </row>
    <row r="33" spans="1:12" x14ac:dyDescent="0.2">
      <c r="A33" s="11">
        <v>531</v>
      </c>
      <c r="B33" s="12" t="s">
        <v>27</v>
      </c>
      <c r="C33" s="18">
        <v>3311013</v>
      </c>
      <c r="D33" s="18">
        <v>671614</v>
      </c>
      <c r="E33" s="18">
        <v>5597706</v>
      </c>
      <c r="F33" s="18">
        <v>2877799</v>
      </c>
      <c r="G33" s="18">
        <v>3687929</v>
      </c>
      <c r="H33" s="18">
        <v>5259757</v>
      </c>
      <c r="I33" s="18">
        <v>1361040</v>
      </c>
      <c r="J33" s="18">
        <f>SUM(Table1[[#This Row],[Local 
Tax 
Revenue]:[Other 
Misc. 
Revenue]])</f>
        <v>22766858</v>
      </c>
      <c r="K33" s="2"/>
      <c r="L33" s="2"/>
    </row>
    <row r="34" spans="1:12" x14ac:dyDescent="0.2">
      <c r="A34" s="11">
        <v>532</v>
      </c>
      <c r="B34" s="12" t="s">
        <v>47</v>
      </c>
      <c r="C34" s="18">
        <v>84791523.260000005</v>
      </c>
      <c r="D34" s="18">
        <v>1635970.83</v>
      </c>
      <c r="E34" s="18">
        <v>13673168.510000002</v>
      </c>
      <c r="F34" s="18">
        <v>5324814.76</v>
      </c>
      <c r="G34" s="18">
        <v>23238209.059999999</v>
      </c>
      <c r="H34" s="18">
        <v>35737951.799999997</v>
      </c>
      <c r="I34" s="18">
        <v>16998667.329999998</v>
      </c>
      <c r="J34" s="18">
        <f>SUM(Table1[[#This Row],[Local 
Tax 
Revenue]:[Other 
Misc. 
Revenue]])</f>
        <v>181400305.55000001</v>
      </c>
      <c r="K34" s="2"/>
      <c r="L34" s="2"/>
    </row>
    <row r="35" spans="1:12" x14ac:dyDescent="0.2">
      <c r="A35" s="11">
        <v>533</v>
      </c>
      <c r="B35" s="12" t="s">
        <v>29</v>
      </c>
      <c r="C35" s="18">
        <v>4388433</v>
      </c>
      <c r="D35" s="18">
        <v>299760</v>
      </c>
      <c r="E35" s="18">
        <v>5633760</v>
      </c>
      <c r="F35" s="18">
        <v>364451</v>
      </c>
      <c r="G35" s="18">
        <v>4283662</v>
      </c>
      <c r="H35" s="18">
        <v>4771960</v>
      </c>
      <c r="I35" s="18">
        <v>4455715</v>
      </c>
      <c r="J35" s="18">
        <f>SUM(Table1[[#This Row],[Local 
Tax 
Revenue]:[Other 
Misc. 
Revenue]])</f>
        <v>24197741</v>
      </c>
      <c r="K35" s="2"/>
      <c r="L35" s="2"/>
    </row>
    <row r="36" spans="1:12" x14ac:dyDescent="0.2">
      <c r="A36" s="11">
        <v>534</v>
      </c>
      <c r="B36" s="12" t="s">
        <v>31</v>
      </c>
      <c r="C36" s="18">
        <v>5535598</v>
      </c>
      <c r="D36" s="18">
        <v>0</v>
      </c>
      <c r="E36" s="18">
        <v>1793394</v>
      </c>
      <c r="F36" s="18">
        <v>239900</v>
      </c>
      <c r="G36" s="18">
        <v>3019699</v>
      </c>
      <c r="H36" s="18">
        <v>4224402</v>
      </c>
      <c r="I36" s="18">
        <v>6725667</v>
      </c>
      <c r="J36" s="18">
        <f>SUM(Table1[[#This Row],[Local 
Tax 
Revenue]:[Other 
Misc. 
Revenue]])</f>
        <v>21538660</v>
      </c>
      <c r="K36" s="2"/>
      <c r="L36" s="2"/>
    </row>
    <row r="37" spans="1:12" x14ac:dyDescent="0.2">
      <c r="A37" s="11">
        <v>535</v>
      </c>
      <c r="B37" s="12" t="s">
        <v>20</v>
      </c>
      <c r="C37" s="18">
        <v>66620308</v>
      </c>
      <c r="D37" s="18">
        <v>1850016</v>
      </c>
      <c r="E37" s="18">
        <v>30765653</v>
      </c>
      <c r="F37" s="18">
        <v>0</v>
      </c>
      <c r="G37" s="18">
        <v>10707829</v>
      </c>
      <c r="H37" s="18">
        <v>20258477</v>
      </c>
      <c r="I37" s="18">
        <v>12638088</v>
      </c>
      <c r="J37" s="18">
        <f>SUM(Table1[[#This Row],[Local 
Tax 
Revenue]:[Other 
Misc. 
Revenue]])</f>
        <v>142840371</v>
      </c>
      <c r="K37" s="2"/>
      <c r="L37" s="2"/>
    </row>
    <row r="38" spans="1:12" x14ac:dyDescent="0.2">
      <c r="A38" s="11">
        <v>536</v>
      </c>
      <c r="B38" s="12" t="s">
        <v>15</v>
      </c>
      <c r="C38" s="18">
        <v>18671172</v>
      </c>
      <c r="D38" s="18">
        <v>0</v>
      </c>
      <c r="E38" s="18">
        <v>4829512</v>
      </c>
      <c r="F38" s="18">
        <v>5787659</v>
      </c>
      <c r="G38" s="18">
        <v>11222272</v>
      </c>
      <c r="H38" s="18">
        <v>10911623</v>
      </c>
      <c r="I38" s="18">
        <v>13344308</v>
      </c>
      <c r="J38" s="18">
        <f>SUM(Table1[[#This Row],[Local 
Tax 
Revenue]:[Other 
Misc. 
Revenue]])</f>
        <v>64766546</v>
      </c>
      <c r="K38" s="2"/>
      <c r="L38" s="2"/>
    </row>
    <row r="39" spans="1:12" x14ac:dyDescent="0.2">
      <c r="A39" s="11">
        <v>537</v>
      </c>
      <c r="B39" s="12" t="s">
        <v>24</v>
      </c>
      <c r="C39" s="18">
        <v>12546379</v>
      </c>
      <c r="D39" s="18">
        <v>0</v>
      </c>
      <c r="E39" s="18">
        <v>2193609</v>
      </c>
      <c r="F39" s="18">
        <v>8778284</v>
      </c>
      <c r="G39" s="18">
        <v>18970904</v>
      </c>
      <c r="H39" s="18">
        <v>5787528</v>
      </c>
      <c r="I39" s="18">
        <v>10779848</v>
      </c>
      <c r="J39" s="18">
        <f>SUM(Table1[[#This Row],[Local 
Tax 
Revenue]:[Other 
Misc. 
Revenue]])</f>
        <v>59056552</v>
      </c>
      <c r="K39" s="2"/>
      <c r="L39" s="2"/>
    </row>
    <row r="40" spans="1:12" x14ac:dyDescent="0.2">
      <c r="A40" s="11">
        <v>539</v>
      </c>
      <c r="B40" s="12" t="s">
        <v>50</v>
      </c>
      <c r="C40" s="18">
        <v>8480523</v>
      </c>
      <c r="D40" s="18">
        <v>0</v>
      </c>
      <c r="E40" s="18">
        <v>2932301</v>
      </c>
      <c r="F40" s="18">
        <v>701866</v>
      </c>
      <c r="G40" s="18">
        <v>6835749</v>
      </c>
      <c r="H40" s="18">
        <v>8673885</v>
      </c>
      <c r="I40" s="18">
        <v>9122640</v>
      </c>
      <c r="J40" s="18">
        <f>SUM(Table1[[#This Row],[Local 
Tax 
Revenue]:[Other 
Misc. 
Revenue]])</f>
        <v>36746964</v>
      </c>
      <c r="K40" s="2"/>
      <c r="L40" s="2"/>
    </row>
    <row r="41" spans="1:12" x14ac:dyDescent="0.2">
      <c r="A41" s="11">
        <v>540</v>
      </c>
      <c r="B41" s="12" t="s">
        <v>5</v>
      </c>
      <c r="C41" s="18">
        <v>21660952</v>
      </c>
      <c r="D41" s="18">
        <v>0</v>
      </c>
      <c r="E41" s="18">
        <v>8083877</v>
      </c>
      <c r="F41" s="18">
        <v>3930491</v>
      </c>
      <c r="G41" s="18">
        <v>10555531</v>
      </c>
      <c r="H41" s="18">
        <v>19977051</v>
      </c>
      <c r="I41" s="18">
        <v>13527852</v>
      </c>
      <c r="J41" s="18">
        <f>SUM(Table1[[#This Row],[Local 
Tax 
Revenue]:[Other 
Misc. 
Revenue]])</f>
        <v>77735754</v>
      </c>
      <c r="K41" s="2"/>
      <c r="L41" s="2"/>
    </row>
    <row r="42" spans="1:12" ht="21.6" customHeight="1" x14ac:dyDescent="0.2">
      <c r="A42" s="11" t="s">
        <v>51</v>
      </c>
      <c r="B42" s="14" t="s">
        <v>34</v>
      </c>
      <c r="C42" s="19">
        <f>SUM(C3:C41)</f>
        <v>1209733547.75</v>
      </c>
      <c r="D42" s="19">
        <f>SUM(D3:D41)</f>
        <v>38192209.829999998</v>
      </c>
      <c r="E42" s="19">
        <f>SUM(E3:E41)</f>
        <v>405536579.38999999</v>
      </c>
      <c r="F42" s="19">
        <f>SUM(F3:F41)</f>
        <v>293962316.75999999</v>
      </c>
      <c r="G42" s="19">
        <f>SUM(G3:G41)</f>
        <v>584669108.55999994</v>
      </c>
      <c r="H42" s="19">
        <f>SUM(H3:H41)</f>
        <v>796790611.02999997</v>
      </c>
      <c r="I42" s="19">
        <f>SUM(I3:I41)</f>
        <v>666924986.65999997</v>
      </c>
      <c r="J42" s="19">
        <f>SUM(C42:I42)</f>
        <v>3995809359.9799995</v>
      </c>
      <c r="K42" s="2"/>
      <c r="L42" s="2"/>
    </row>
    <row r="43" spans="1:12" s="16" customFormat="1" x14ac:dyDescent="0.2">
      <c r="A43" s="13" t="s">
        <v>51</v>
      </c>
      <c r="B43" s="17"/>
      <c r="C43" s="20"/>
      <c r="D43" s="20"/>
      <c r="E43" s="20"/>
      <c r="F43" s="20"/>
      <c r="G43" s="20"/>
      <c r="H43" s="20"/>
      <c r="I43" s="20"/>
      <c r="J43" s="20"/>
      <c r="K43" s="15"/>
      <c r="L43" s="15"/>
    </row>
    <row r="44" spans="1:12" x14ac:dyDescent="0.2">
      <c r="A44" s="24" t="s">
        <v>45</v>
      </c>
      <c r="B44" s="25"/>
      <c r="C44" s="25"/>
      <c r="D44" s="25"/>
      <c r="E44" s="25"/>
      <c r="F44" s="25"/>
      <c r="G44" s="25"/>
      <c r="H44" s="25"/>
      <c r="I44" s="25"/>
      <c r="J44" s="26"/>
      <c r="K44" s="2"/>
      <c r="L44" s="2"/>
    </row>
    <row r="45" spans="1:12" x14ac:dyDescent="0.2">
      <c r="B45" s="5"/>
      <c r="C45" s="3"/>
      <c r="D45" s="3"/>
      <c r="E45" s="3"/>
      <c r="F45" s="3"/>
      <c r="G45" s="3"/>
      <c r="H45" s="3"/>
      <c r="I45" s="3"/>
      <c r="J45" s="3"/>
      <c r="K45" s="2"/>
      <c r="L45" s="2"/>
    </row>
    <row r="46" spans="1:12" x14ac:dyDescent="0.2">
      <c r="B46" s="5"/>
      <c r="C46" s="3"/>
      <c r="D46" s="3"/>
      <c r="E46" s="3"/>
      <c r="F46" s="3"/>
      <c r="G46" s="3"/>
      <c r="H46" s="3"/>
      <c r="I46" s="3"/>
      <c r="J46" s="3"/>
    </row>
  </sheetData>
  <mergeCells count="2">
    <mergeCell ref="A1:J1"/>
    <mergeCell ref="A44:J44"/>
  </mergeCells>
  <printOptions horizontalCentered="1"/>
  <pageMargins left="0.5" right="0.5" top="0.5" bottom="0.5" header="0.25" footer="0.25"/>
  <pageSetup scale="69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IV-14</vt:lpstr>
      <vt:lpstr>'Table IV-14'!Print_Area</vt:lpstr>
      <vt:lpstr>'Table IV-14'!Print_Titles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Andres</dc:creator>
  <cp:lastModifiedBy>Farris, Caroline</cp:lastModifiedBy>
  <cp:lastPrinted>2018-11-20T21:20:46Z</cp:lastPrinted>
  <dcterms:created xsi:type="dcterms:W3CDTF">2018-05-03T19:16:10Z</dcterms:created>
  <dcterms:modified xsi:type="dcterms:W3CDTF">2026-06-01T21:14:11Z</dcterms:modified>
</cp:coreProperties>
</file>