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18BF61BF-5E36-4F99-900F-DF384A7C0D4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K42" i="1"/>
  <c r="J42" i="1"/>
  <c r="I42" i="1"/>
  <c r="H42" i="1"/>
  <c r="G42" i="1"/>
  <c r="F42" i="1"/>
  <c r="E42" i="1"/>
  <c r="D42" i="1"/>
  <c r="C42" i="1"/>
  <c r="L23" i="1"/>
  <c r="L25" i="1"/>
  <c r="L9" i="1"/>
  <c r="L11" i="1"/>
  <c r="L18" i="1"/>
  <c r="L4" i="1"/>
  <c r="L20" i="1"/>
  <c r="L38" i="1"/>
  <c r="L14" i="1"/>
  <c r="L40" i="1"/>
  <c r="L13" i="1"/>
  <c r="L19" i="1"/>
  <c r="L17" i="1"/>
  <c r="L3" i="1"/>
  <c r="L10" i="1"/>
  <c r="L39" i="1"/>
  <c r="L34" i="1"/>
  <c r="L24" i="1"/>
  <c r="L29" i="1"/>
  <c r="L12" i="1"/>
  <c r="L16" i="1"/>
  <c r="L33" i="1"/>
  <c r="L32" i="1"/>
  <c r="L21" i="1"/>
  <c r="L8" i="1"/>
  <c r="L28" i="1"/>
  <c r="L41" i="1"/>
  <c r="L35" i="1"/>
  <c r="L26" i="1"/>
  <c r="L31" i="1"/>
  <c r="L15" i="1"/>
  <c r="L6" i="1"/>
  <c r="L7" i="1"/>
  <c r="L22" i="1"/>
  <c r="L30" i="1"/>
  <c r="L36" i="1"/>
  <c r="L37" i="1"/>
  <c r="L27" i="1"/>
  <c r="L5" i="1"/>
</calcChain>
</file>

<file path=xl/sharedStrings.xml><?xml version="1.0" encoding="utf-8"?>
<sst xmlns="http://schemas.openxmlformats.org/spreadsheetml/2006/main" count="57" uniqueCount="55">
  <si>
    <t>Dist. 
No.</t>
  </si>
  <si>
    <t>District/College</t>
  </si>
  <si>
    <t>Salaries</t>
  </si>
  <si>
    <t>Employee 
Benefits</t>
  </si>
  <si>
    <t>Contract. 
Services</t>
  </si>
  <si>
    <t>General 
Materials</t>
  </si>
  <si>
    <t>Fixed 
Charges</t>
  </si>
  <si>
    <t>Utilities</t>
  </si>
  <si>
    <t>Capital 
Outlay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</si>
  <si>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</si>
  <si>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</si>
  <si>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</si>
  <si>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</si>
  <si>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</si>
  <si>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</si>
  <si>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</si>
  <si>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</si>
  <si>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</si>
  <si>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</si>
  <si>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</si>
  <si>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</si>
  <si>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</si>
  <si>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</si>
  <si>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</si>
  <si>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</si>
  <si>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</si>
  <si>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</si>
  <si>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</si>
  <si>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</si>
  <si>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</si>
  <si>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</si>
  <si>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</si>
  <si>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</si>
  <si>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</si>
  <si>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</si>
  <si>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</si>
  <si>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</si>
  <si>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</si>
  <si>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</si>
  <si>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</si>
  <si>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</si>
  <si>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</si>
  <si>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</si>
  <si>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</si>
  <si>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</si>
  <si>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</si>
  <si>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</si>
  <si>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</si>
  <si>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</si>
  <si>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</si>
  <si>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</si>
  <si>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 and Operations &amp; Maintenance Funds
SOURCE OF DATA:  College Audits</t>
  </si>
  <si>
    <t xml:space="preserve"> </t>
  </si>
  <si>
    <t>Conferences  &amp; Meetings</t>
  </si>
  <si>
    <t>Illinois Community College Board
Table IV-13
FISCAL YEAR 2025 AUDITED OPERATING EXPENDITURES* BY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</si>
</sst>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3" fontId="2" fillId="2" borderId="4" xfId="1" applyNumberFormat="1" applyFont="1" applyFill="1" applyBorder="1" applyAlignment="1">
      <alignment horizontal="left" wrapText="1"/>
    </xf>
    <xf numFmtId="3" fontId="2" fillId="2" borderId="0" xfId="1" applyNumberFormat="1" applyFont="1" applyFill="1" applyAlignment="1">
      <alignment horizontal="left" wrapText="1"/>
    </xf>
    <xf numFmtId="0" fontId="1" fillId="2" borderId="0" xfId="1" applyFill="1" applyAlignment="1"/>
    <xf numFmtId="0" fontId="4" fillId="0" borderId="0" xfId="0" applyFont="1"/>
    <xf numFmtId="4" fontId="4" fillId="0" borderId="0" xfId="0" applyNumberFormat="1" applyFont="1"/>
    <xf numFmtId="44" fontId="4" fillId="0" borderId="0" xfId="0" applyNumberFormat="1" applyFont="1"/>
    <xf numFmtId="164" fontId="4" fillId="0" borderId="0" xfId="3" applyNumberFormat="1" applyFont="1" applyAlignment="1"/>
    <xf numFmtId="164" fontId="4" fillId="0" borderId="0" xfId="0" applyNumberFormat="1" applyFont="1"/>
    <xf numFmtId="3" fontId="2" fillId="2" borderId="0" xfId="1" applyNumberFormat="1" applyFont="1" applyFill="1" applyAlignment="1">
      <alignment horizontal="center" wrapText="1"/>
    </xf>
    <xf numFmtId="3" fontId="2" fillId="2" borderId="5" xfId="1" applyNumberFormat="1" applyFont="1" applyFill="1" applyBorder="1" applyAlignment="1">
      <alignment horizont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3" fontId="2" fillId="2" borderId="1" xfId="1" applyNumberFormat="1" applyFont="1" applyFill="1" applyBorder="1" applyAlignment="1">
      <alignment horizontal="center" vertical="top" wrapText="1"/>
    </xf>
    <xf numFmtId="3" fontId="2" fillId="2" borderId="2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/>
    <xf numFmtId="0" fontId="1" fillId="2" borderId="8" xfId="1" applyFill="1" applyBorder="1" applyAlignment="1"/>
    <xf numFmtId="164" fontId="4" fillId="0" borderId="5" xfId="3" applyNumberFormat="1" applyFont="1" applyBorder="1" applyAlignment="1"/>
    <xf numFmtId="164" fontId="4" fillId="0" borderId="8" xfId="0" applyNumberFormat="1" applyFont="1" applyBorder="1"/>
  </cellXfs>
  <cellStyles count="4">
    <cellStyle name="Comma0 3" xfId="2" xr:uid="{00000000-0005-0000-0000-000000000000}"/>
    <cellStyle name="Currency" xfId="3" builtinId="4"/>
    <cellStyle name="Normal" xfId="0" builtinId="0"/>
    <cellStyle name="Normal 4" xfId="1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3:L43">
    <sortCondition ref="A3:A43"/>
  </sortState>
  <tableColumns count="12">
    <tableColumn id="1" xr3:uid="{00000000-0010-0000-0000-000001000000}" name="Dist. _x000a_No." dataDxfId="11" dataCellStyle="Comma0 3"/>
    <tableColumn id="2" xr3:uid="{00000000-0010-0000-0000-000002000000}" name="District/College" dataDxfId="10" dataCellStyle="Normal 4"/>
    <tableColumn id="3" xr3:uid="{00000000-0010-0000-0000-000003000000}" name="Salaries" dataDxfId="9" dataCellStyle="Normal 4"/>
    <tableColumn id="4" xr3:uid="{00000000-0010-0000-0000-000004000000}" name="Employee _x000a_Benefits" dataDxfId="8" dataCellStyle="Normal 4"/>
    <tableColumn id="5" xr3:uid="{00000000-0010-0000-0000-000005000000}" name="Contract. _x000a_Services" dataDxfId="7" dataCellStyle="Normal 4"/>
    <tableColumn id="6" xr3:uid="{00000000-0010-0000-0000-000006000000}" name="General _x000a_Materials" dataDxfId="6" dataCellStyle="Normal 4"/>
    <tableColumn id="7" xr3:uid="{00000000-0010-0000-0000-000007000000}" name="Conferences  &amp; Meetings" dataDxfId="5" dataCellStyle="Normal 4"/>
    <tableColumn id="8" xr3:uid="{00000000-0010-0000-0000-000008000000}" name="Fixed _x000a_Charges" dataDxfId="4" dataCellStyle="Normal 4"/>
    <tableColumn id="9" xr3:uid="{00000000-0010-0000-0000-000009000000}" name="Utilities" dataDxfId="3" dataCellStyle="Normal 4"/>
    <tableColumn id="10" xr3:uid="{00000000-0010-0000-0000-00000A000000}" name="Capital _x000a_Outlay" dataDxfId="2" dataCellStyle="Normal 4"/>
    <tableColumn id="11" xr3:uid="{00000000-0010-0000-0000-00000B000000}" name="Other" dataDxfId="1" dataCellStyle="Normal 4"/>
    <tableColumn id="12" xr3:uid="{00000000-0010-0000-0000-00000C000000}" name="Total" dataDxfId="0" dataCellStyle="Comma0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5"/>
  <sheetViews>
    <sheetView tabSelected="1" zoomScale="85" zoomScaleNormal="85" workbookViewId="0">
      <selection activeCell="N35" sqref="N35"/>
    </sheetView>
  </sheetViews>
  <sheetFormatPr defaultColWidth="8.85546875" defaultRowHeight="12.75" x14ac:dyDescent="0.2"/>
  <cols>
    <col min="1" max="1" width="5.140625" style="1" bestFit="1" customWidth="1"/>
    <col min="2" max="2" width="17" style="1" customWidth="1"/>
    <col min="3" max="3" width="14.5703125" style="1" bestFit="1" customWidth="1"/>
    <col min="4" max="6" width="13.140625" style="1" bestFit="1" customWidth="1"/>
    <col min="7" max="7" width="14.85546875" style="1" bestFit="1" customWidth="1"/>
    <col min="8" max="8" width="12" style="1" bestFit="1" customWidth="1"/>
    <col min="9" max="10" width="12.28515625" style="1" bestFit="1" customWidth="1"/>
    <col min="11" max="11" width="15" style="1" customWidth="1"/>
    <col min="12" max="12" width="14.5703125" style="1" bestFit="1" customWidth="1"/>
    <col min="13" max="16384" width="8.85546875" style="1"/>
  </cols>
  <sheetData>
    <row r="1" spans="1:12" ht="69.599999999999994" customHeight="1" x14ac:dyDescent="0.2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30" customHeight="1" x14ac:dyDescent="0.2">
      <c r="A2" s="2" t="s">
        <v>0</v>
      </c>
      <c r="B2" s="3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53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</row>
    <row r="3" spans="1:12" x14ac:dyDescent="0.2">
      <c r="A3" s="13">
        <v>501</v>
      </c>
      <c r="B3" s="7" t="s">
        <v>11</v>
      </c>
      <c r="C3" s="9">
        <v>14945183</v>
      </c>
      <c r="D3" s="9">
        <v>3475563</v>
      </c>
      <c r="E3" s="9">
        <v>1934259</v>
      </c>
      <c r="F3" s="9">
        <v>1593616</v>
      </c>
      <c r="G3" s="9">
        <v>242606</v>
      </c>
      <c r="H3" s="9">
        <v>66853</v>
      </c>
      <c r="I3" s="9">
        <v>1099554</v>
      </c>
      <c r="J3" s="9">
        <v>477938</v>
      </c>
      <c r="K3" s="9">
        <v>5874658</v>
      </c>
      <c r="L3" s="14">
        <f>SUM(Table5[[#This Row],[Salaries]:[Other]])</f>
        <v>29710230</v>
      </c>
    </row>
    <row r="4" spans="1:12" x14ac:dyDescent="0.2">
      <c r="A4" s="13">
        <v>502</v>
      </c>
      <c r="B4" s="7" t="s">
        <v>12</v>
      </c>
      <c r="C4" s="9">
        <v>126421340</v>
      </c>
      <c r="D4" s="9">
        <v>18838239</v>
      </c>
      <c r="E4" s="9">
        <v>15547476</v>
      </c>
      <c r="F4" s="9">
        <v>9873895</v>
      </c>
      <c r="G4" s="9">
        <v>1968242</v>
      </c>
      <c r="H4" s="9">
        <v>3685806</v>
      </c>
      <c r="I4" s="9">
        <v>5658719</v>
      </c>
      <c r="J4" s="9">
        <v>5654514</v>
      </c>
      <c r="K4" s="9">
        <v>9690358</v>
      </c>
      <c r="L4" s="14">
        <f>SUM(Table5[[#This Row],[Salaries]:[Other]])</f>
        <v>197338589</v>
      </c>
    </row>
    <row r="5" spans="1:12" x14ac:dyDescent="0.2">
      <c r="A5" s="13">
        <v>503</v>
      </c>
      <c r="B5" s="7" t="s">
        <v>13</v>
      </c>
      <c r="C5" s="9">
        <v>20799361</v>
      </c>
      <c r="D5" s="9">
        <v>6797465</v>
      </c>
      <c r="E5" s="9">
        <v>2453708</v>
      </c>
      <c r="F5" s="9">
        <v>1959305</v>
      </c>
      <c r="G5" s="9">
        <v>244906</v>
      </c>
      <c r="H5" s="9">
        <v>120413</v>
      </c>
      <c r="I5" s="9">
        <v>1322518</v>
      </c>
      <c r="J5" s="9">
        <v>250000</v>
      </c>
      <c r="K5" s="9">
        <v>3338528</v>
      </c>
      <c r="L5" s="14">
        <f>SUM(Table5[[#This Row],[Salaries]:[Other]])</f>
        <v>37286204</v>
      </c>
    </row>
    <row r="6" spans="1:12" x14ac:dyDescent="0.2">
      <c r="A6" s="13">
        <v>504</v>
      </c>
      <c r="B6" s="7" t="s">
        <v>14</v>
      </c>
      <c r="C6" s="9">
        <v>38892731.219999991</v>
      </c>
      <c r="D6" s="9">
        <v>6883910.1300000008</v>
      </c>
      <c r="E6" s="9">
        <v>4274364.1999999993</v>
      </c>
      <c r="F6" s="9">
        <v>3754395.8100000005</v>
      </c>
      <c r="G6" s="9">
        <v>342844.77999999985</v>
      </c>
      <c r="H6" s="9">
        <v>118051.10999999999</v>
      </c>
      <c r="I6" s="9">
        <v>1831698.36</v>
      </c>
      <c r="J6" s="9">
        <v>5400107.2400000002</v>
      </c>
      <c r="K6" s="9">
        <v>6551107.21</v>
      </c>
      <c r="L6" s="14">
        <f>SUM(Table5[[#This Row],[Salaries]:[Other]])</f>
        <v>68049210.060000002</v>
      </c>
    </row>
    <row r="7" spans="1:12" x14ac:dyDescent="0.2">
      <c r="A7" s="13">
        <v>505</v>
      </c>
      <c r="B7" s="7" t="s">
        <v>15</v>
      </c>
      <c r="C7" s="9">
        <v>40782267</v>
      </c>
      <c r="D7" s="9">
        <v>8008266</v>
      </c>
      <c r="E7" s="9">
        <v>5665951</v>
      </c>
      <c r="F7" s="9">
        <v>2468363</v>
      </c>
      <c r="G7" s="9">
        <v>520648</v>
      </c>
      <c r="H7" s="9">
        <v>120638</v>
      </c>
      <c r="I7" s="9">
        <v>1818923</v>
      </c>
      <c r="J7" s="9">
        <v>2940459</v>
      </c>
      <c r="K7" s="9">
        <v>2518780</v>
      </c>
      <c r="L7" s="14">
        <f>SUM(Table5[[#This Row],[Salaries]:[Other]])</f>
        <v>64844295</v>
      </c>
    </row>
    <row r="8" spans="1:12" x14ac:dyDescent="0.2">
      <c r="A8" s="13">
        <v>506</v>
      </c>
      <c r="B8" s="7" t="s">
        <v>16</v>
      </c>
      <c r="C8" s="9">
        <v>10084394</v>
      </c>
      <c r="D8" s="9">
        <v>2083780</v>
      </c>
      <c r="E8" s="9">
        <v>1312718</v>
      </c>
      <c r="F8" s="9">
        <v>644921</v>
      </c>
      <c r="G8" s="9">
        <v>348599</v>
      </c>
      <c r="H8" s="9">
        <v>154797</v>
      </c>
      <c r="I8" s="9">
        <v>411969</v>
      </c>
      <c r="J8" s="9">
        <v>13228</v>
      </c>
      <c r="K8" s="9">
        <v>963320</v>
      </c>
      <c r="L8" s="14">
        <f>SUM(Table5[[#This Row],[Salaries]:[Other]])</f>
        <v>16017726</v>
      </c>
    </row>
    <row r="9" spans="1:12" x14ac:dyDescent="0.2">
      <c r="A9" s="13">
        <v>507</v>
      </c>
      <c r="B9" s="7" t="s">
        <v>17</v>
      </c>
      <c r="C9" s="9">
        <v>13284483</v>
      </c>
      <c r="D9" s="9">
        <v>2798456</v>
      </c>
      <c r="E9" s="9">
        <v>987302</v>
      </c>
      <c r="F9" s="9">
        <v>2207375</v>
      </c>
      <c r="G9" s="9">
        <v>370669</v>
      </c>
      <c r="H9" s="9">
        <v>362772</v>
      </c>
      <c r="I9" s="9">
        <v>1262606</v>
      </c>
      <c r="J9" s="9">
        <v>52030</v>
      </c>
      <c r="K9" s="9">
        <v>23014</v>
      </c>
      <c r="L9" s="14">
        <f>SUM(Table5[[#This Row],[Salaries]:[Other]])</f>
        <v>21348707</v>
      </c>
    </row>
    <row r="10" spans="1:12" x14ac:dyDescent="0.2">
      <c r="A10" s="13">
        <v>508</v>
      </c>
      <c r="B10" s="7" t="s">
        <v>18</v>
      </c>
      <c r="C10" s="9">
        <v>247567091</v>
      </c>
      <c r="D10" s="9">
        <v>40353147</v>
      </c>
      <c r="E10" s="9">
        <v>12949386</v>
      </c>
      <c r="F10" s="9">
        <v>18054955</v>
      </c>
      <c r="G10" s="9">
        <v>1154239</v>
      </c>
      <c r="H10" s="9">
        <v>1648548</v>
      </c>
      <c r="I10" s="9">
        <v>10400085</v>
      </c>
      <c r="J10" s="9">
        <v>11799</v>
      </c>
      <c r="K10" s="9">
        <v>4967514</v>
      </c>
      <c r="L10" s="14">
        <f>SUM(Table5[[#This Row],[Salaries]:[Other]])</f>
        <v>337106764</v>
      </c>
    </row>
    <row r="11" spans="1:12" x14ac:dyDescent="0.2">
      <c r="A11" s="13">
        <v>509</v>
      </c>
      <c r="B11" s="7" t="s">
        <v>19</v>
      </c>
      <c r="C11" s="9">
        <v>59014531</v>
      </c>
      <c r="D11" s="9">
        <v>11622415</v>
      </c>
      <c r="E11" s="9">
        <v>6568115</v>
      </c>
      <c r="F11" s="9">
        <v>5657437</v>
      </c>
      <c r="G11" s="9">
        <v>998574</v>
      </c>
      <c r="H11" s="9">
        <v>756159</v>
      </c>
      <c r="I11" s="9">
        <v>2870500</v>
      </c>
      <c r="J11" s="9">
        <v>2777529</v>
      </c>
      <c r="K11" s="9">
        <v>489536</v>
      </c>
      <c r="L11" s="14">
        <f>SUM(Table5[[#This Row],[Salaries]:[Other]])</f>
        <v>90754796</v>
      </c>
    </row>
    <row r="12" spans="1:12" x14ac:dyDescent="0.2">
      <c r="A12" s="13">
        <v>510</v>
      </c>
      <c r="B12" s="7" t="s">
        <v>20</v>
      </c>
      <c r="C12" s="9">
        <v>18022908</v>
      </c>
      <c r="D12" s="9">
        <v>5054597</v>
      </c>
      <c r="E12" s="9">
        <v>3248955</v>
      </c>
      <c r="F12" s="9">
        <v>1340458</v>
      </c>
      <c r="G12" s="9">
        <v>109442</v>
      </c>
      <c r="H12" s="9">
        <v>200314</v>
      </c>
      <c r="I12" s="9">
        <v>1200082</v>
      </c>
      <c r="J12" s="9">
        <v>334115</v>
      </c>
      <c r="K12" s="9">
        <v>0</v>
      </c>
      <c r="L12" s="14">
        <f>SUM(Table5[[#This Row],[Salaries]:[Other]])</f>
        <v>29510871</v>
      </c>
    </row>
    <row r="13" spans="1:12" x14ac:dyDescent="0.2">
      <c r="A13" s="13">
        <v>511</v>
      </c>
      <c r="B13" s="7" t="s">
        <v>21</v>
      </c>
      <c r="C13" s="9">
        <v>30228493</v>
      </c>
      <c r="D13" s="9">
        <v>5589186</v>
      </c>
      <c r="E13" s="9">
        <v>5230720</v>
      </c>
      <c r="F13" s="9">
        <v>2579320</v>
      </c>
      <c r="G13" s="9">
        <v>375461</v>
      </c>
      <c r="H13" s="9">
        <v>676614</v>
      </c>
      <c r="I13" s="9">
        <v>1944034</v>
      </c>
      <c r="J13" s="9">
        <v>147084</v>
      </c>
      <c r="K13" s="9">
        <v>907574</v>
      </c>
      <c r="L13" s="14">
        <f>SUM(Table5[[#This Row],[Salaries]:[Other]])</f>
        <v>47678486</v>
      </c>
    </row>
    <row r="14" spans="1:12" x14ac:dyDescent="0.2">
      <c r="A14" s="13">
        <v>512</v>
      </c>
      <c r="B14" s="7" t="s">
        <v>22</v>
      </c>
      <c r="C14" s="9">
        <v>83260402</v>
      </c>
      <c r="D14" s="9">
        <v>16855524</v>
      </c>
      <c r="E14" s="9">
        <v>8757038</v>
      </c>
      <c r="F14" s="9">
        <v>6319277</v>
      </c>
      <c r="G14" s="9">
        <v>1750287</v>
      </c>
      <c r="H14" s="9">
        <v>1064723</v>
      </c>
      <c r="I14" s="9">
        <v>3023212</v>
      </c>
      <c r="J14" s="9">
        <v>2904270</v>
      </c>
      <c r="K14" s="9">
        <v>12906686</v>
      </c>
      <c r="L14" s="14">
        <f>SUM(Table5[[#This Row],[Salaries]:[Other]])</f>
        <v>136841419</v>
      </c>
    </row>
    <row r="15" spans="1:12" x14ac:dyDescent="0.2">
      <c r="A15" s="13">
        <v>513</v>
      </c>
      <c r="B15" s="7" t="s">
        <v>23</v>
      </c>
      <c r="C15" s="9">
        <v>15938602</v>
      </c>
      <c r="D15" s="9">
        <v>3430012</v>
      </c>
      <c r="E15" s="9">
        <v>1501832</v>
      </c>
      <c r="F15" s="9">
        <v>2134686</v>
      </c>
      <c r="G15" s="9">
        <v>189773</v>
      </c>
      <c r="H15" s="9">
        <v>1107034</v>
      </c>
      <c r="I15" s="9">
        <v>700857</v>
      </c>
      <c r="J15" s="9">
        <v>869629</v>
      </c>
      <c r="K15" s="9">
        <v>1200342</v>
      </c>
      <c r="L15" s="14">
        <f>SUM(Table5[[#This Row],[Salaries]:[Other]])</f>
        <v>27072767</v>
      </c>
    </row>
    <row r="16" spans="1:12" x14ac:dyDescent="0.2">
      <c r="A16" s="13">
        <v>514</v>
      </c>
      <c r="B16" s="7" t="s">
        <v>24</v>
      </c>
      <c r="C16" s="9">
        <v>36867451</v>
      </c>
      <c r="D16" s="9">
        <v>8655433</v>
      </c>
      <c r="E16" s="9">
        <v>2424682</v>
      </c>
      <c r="F16" s="9">
        <v>3817842</v>
      </c>
      <c r="G16" s="9">
        <v>570597</v>
      </c>
      <c r="H16" s="9">
        <v>1974680</v>
      </c>
      <c r="I16" s="9">
        <v>2182735</v>
      </c>
      <c r="J16" s="9">
        <v>465430</v>
      </c>
      <c r="K16" s="9">
        <v>1822988</v>
      </c>
      <c r="L16" s="14">
        <f>SUM(Table5[[#This Row],[Salaries]:[Other]])</f>
        <v>58781838</v>
      </c>
    </row>
    <row r="17" spans="1:12" x14ac:dyDescent="0.2">
      <c r="A17" s="13">
        <v>515</v>
      </c>
      <c r="B17" s="7" t="s">
        <v>25</v>
      </c>
      <c r="C17" s="9">
        <v>21193684</v>
      </c>
      <c r="D17" s="9">
        <v>5057637</v>
      </c>
      <c r="E17" s="9">
        <v>4152231</v>
      </c>
      <c r="F17" s="9">
        <v>1565514</v>
      </c>
      <c r="G17" s="9">
        <v>415757</v>
      </c>
      <c r="H17" s="9">
        <v>747008</v>
      </c>
      <c r="I17" s="9">
        <v>951880</v>
      </c>
      <c r="J17" s="9">
        <v>100157</v>
      </c>
      <c r="K17" s="9">
        <v>2980289</v>
      </c>
      <c r="L17" s="14">
        <f>SUM(Table5[[#This Row],[Salaries]:[Other]])</f>
        <v>37164157</v>
      </c>
    </row>
    <row r="18" spans="1:12" x14ac:dyDescent="0.2">
      <c r="A18" s="13">
        <v>516</v>
      </c>
      <c r="B18" s="7" t="s">
        <v>26</v>
      </c>
      <c r="C18" s="9">
        <v>44612191</v>
      </c>
      <c r="D18" s="9">
        <v>8501534</v>
      </c>
      <c r="E18" s="9">
        <v>7729951</v>
      </c>
      <c r="F18" s="9">
        <v>6328520</v>
      </c>
      <c r="G18" s="9">
        <v>1027302</v>
      </c>
      <c r="H18" s="9">
        <v>1243763</v>
      </c>
      <c r="I18" s="9">
        <v>2383539</v>
      </c>
      <c r="J18" s="9">
        <v>1613865</v>
      </c>
      <c r="K18" s="9">
        <v>2804852</v>
      </c>
      <c r="L18" s="14">
        <f>SUM(Table5[[#This Row],[Salaries]:[Other]])</f>
        <v>76245517</v>
      </c>
    </row>
    <row r="19" spans="1:12" x14ac:dyDescent="0.2">
      <c r="A19" s="13">
        <v>517</v>
      </c>
      <c r="B19" s="7" t="s">
        <v>27</v>
      </c>
      <c r="C19" s="9">
        <v>19769655</v>
      </c>
      <c r="D19" s="9">
        <v>5001758</v>
      </c>
      <c r="E19" s="9">
        <v>2828949</v>
      </c>
      <c r="F19" s="9">
        <v>2782107</v>
      </c>
      <c r="G19" s="9">
        <v>421036</v>
      </c>
      <c r="H19" s="9">
        <v>455775</v>
      </c>
      <c r="I19" s="9">
        <v>1441649</v>
      </c>
      <c r="J19" s="9">
        <v>429266</v>
      </c>
      <c r="K19" s="9">
        <v>3169570</v>
      </c>
      <c r="L19" s="14">
        <f>SUM(Table5[[#This Row],[Salaries]:[Other]])</f>
        <v>36299765</v>
      </c>
    </row>
    <row r="20" spans="1:12" x14ac:dyDescent="0.2">
      <c r="A20" s="13">
        <v>518</v>
      </c>
      <c r="B20" s="7" t="s">
        <v>28</v>
      </c>
      <c r="C20" s="9">
        <v>9582653</v>
      </c>
      <c r="D20" s="9">
        <v>1744339</v>
      </c>
      <c r="E20" s="9">
        <v>910509</v>
      </c>
      <c r="F20" s="9">
        <v>849655</v>
      </c>
      <c r="G20" s="9">
        <v>188105</v>
      </c>
      <c r="H20" s="9">
        <v>14526</v>
      </c>
      <c r="I20" s="9">
        <v>772505</v>
      </c>
      <c r="J20" s="9">
        <v>521734</v>
      </c>
      <c r="K20" s="9">
        <v>1821077</v>
      </c>
      <c r="L20" s="14">
        <f>SUM(Table5[[#This Row],[Salaries]:[Other]])</f>
        <v>16405103</v>
      </c>
    </row>
    <row r="21" spans="1:12" x14ac:dyDescent="0.2">
      <c r="A21" s="13">
        <v>519</v>
      </c>
      <c r="B21" s="7" t="s">
        <v>29</v>
      </c>
      <c r="C21" s="9">
        <v>10924646</v>
      </c>
      <c r="D21" s="9">
        <v>2340814</v>
      </c>
      <c r="E21" s="9">
        <v>1174549</v>
      </c>
      <c r="F21" s="9">
        <v>846901</v>
      </c>
      <c r="G21" s="9">
        <v>253177</v>
      </c>
      <c r="H21" s="9">
        <v>115794</v>
      </c>
      <c r="I21" s="9">
        <v>814264</v>
      </c>
      <c r="J21" s="9">
        <v>50525</v>
      </c>
      <c r="K21" s="9">
        <v>424914</v>
      </c>
      <c r="L21" s="14">
        <f>SUM(Table5[[#This Row],[Salaries]:[Other]])</f>
        <v>16945584</v>
      </c>
    </row>
    <row r="22" spans="1:12" x14ac:dyDescent="0.2">
      <c r="A22" s="13">
        <v>520</v>
      </c>
      <c r="B22" s="7" t="s">
        <v>30</v>
      </c>
      <c r="C22" s="9">
        <v>14054667</v>
      </c>
      <c r="D22" s="9">
        <v>2249550</v>
      </c>
      <c r="E22" s="9">
        <v>2078736</v>
      </c>
      <c r="F22" s="9">
        <v>1929289</v>
      </c>
      <c r="G22" s="9">
        <v>263364</v>
      </c>
      <c r="H22" s="9">
        <v>478771</v>
      </c>
      <c r="I22" s="9">
        <v>955675</v>
      </c>
      <c r="J22" s="9">
        <v>779687</v>
      </c>
      <c r="K22" s="9">
        <v>2838718</v>
      </c>
      <c r="L22" s="14">
        <f>SUM(Table5[[#This Row],[Salaries]:[Other]])</f>
        <v>25628457</v>
      </c>
    </row>
    <row r="23" spans="1:12" x14ac:dyDescent="0.2">
      <c r="A23" s="13">
        <v>521</v>
      </c>
      <c r="B23" s="7" t="s">
        <v>31</v>
      </c>
      <c r="C23" s="9">
        <v>10070723</v>
      </c>
      <c r="D23" s="9">
        <v>2048876</v>
      </c>
      <c r="E23" s="9">
        <v>1215482</v>
      </c>
      <c r="F23" s="9">
        <v>1045195</v>
      </c>
      <c r="G23" s="9">
        <v>243402</v>
      </c>
      <c r="H23" s="9">
        <v>17927</v>
      </c>
      <c r="I23" s="9">
        <v>968577</v>
      </c>
      <c r="J23" s="9">
        <v>367125</v>
      </c>
      <c r="K23" s="9">
        <v>2982000</v>
      </c>
      <c r="L23" s="14">
        <f>SUM(Table5[[#This Row],[Salaries]:[Other]])</f>
        <v>18959307</v>
      </c>
    </row>
    <row r="24" spans="1:12" x14ac:dyDescent="0.2">
      <c r="A24" s="13">
        <v>522</v>
      </c>
      <c r="B24" s="7" t="s">
        <v>32</v>
      </c>
      <c r="C24" s="9">
        <v>39764291</v>
      </c>
      <c r="D24" s="9">
        <v>6146179</v>
      </c>
      <c r="E24" s="9">
        <v>3983393</v>
      </c>
      <c r="F24" s="9">
        <v>7050694</v>
      </c>
      <c r="G24" s="9">
        <v>393094</v>
      </c>
      <c r="H24" s="9">
        <v>327390</v>
      </c>
      <c r="I24" s="9">
        <v>1951460</v>
      </c>
      <c r="J24" s="9">
        <v>2043481</v>
      </c>
      <c r="K24" s="9">
        <v>4884751</v>
      </c>
      <c r="L24" s="14">
        <f>SUM(Table5[[#This Row],[Salaries]:[Other]])</f>
        <v>66544733</v>
      </c>
    </row>
    <row r="25" spans="1:12" x14ac:dyDescent="0.2">
      <c r="A25" s="13">
        <v>523</v>
      </c>
      <c r="B25" s="7" t="s">
        <v>33</v>
      </c>
      <c r="C25" s="9">
        <v>15588276</v>
      </c>
      <c r="D25" s="9">
        <v>3076037</v>
      </c>
      <c r="E25" s="9">
        <v>1907051</v>
      </c>
      <c r="F25" s="9">
        <v>1254138</v>
      </c>
      <c r="G25" s="9">
        <v>220447</v>
      </c>
      <c r="H25" s="9">
        <v>174170</v>
      </c>
      <c r="I25" s="9">
        <v>835927</v>
      </c>
      <c r="J25" s="9">
        <v>151731</v>
      </c>
      <c r="K25" s="9">
        <v>1522305</v>
      </c>
      <c r="L25" s="14">
        <f>SUM(Table5[[#This Row],[Salaries]:[Other]])</f>
        <v>24730082</v>
      </c>
    </row>
    <row r="26" spans="1:12" x14ac:dyDescent="0.2">
      <c r="A26" s="13">
        <v>524</v>
      </c>
      <c r="B26" s="7" t="s">
        <v>34</v>
      </c>
      <c r="C26" s="9">
        <v>60716505</v>
      </c>
      <c r="D26" s="9">
        <v>13969289</v>
      </c>
      <c r="E26" s="9">
        <v>6728230</v>
      </c>
      <c r="F26" s="9">
        <v>3281545</v>
      </c>
      <c r="G26" s="9">
        <v>481051</v>
      </c>
      <c r="H26" s="9">
        <v>30965</v>
      </c>
      <c r="I26" s="9">
        <v>2524390</v>
      </c>
      <c r="J26" s="9">
        <v>311972</v>
      </c>
      <c r="K26" s="9">
        <v>7169540</v>
      </c>
      <c r="L26" s="14">
        <f>SUM(Table5[[#This Row],[Salaries]:[Other]])</f>
        <v>95213487</v>
      </c>
    </row>
    <row r="27" spans="1:12" x14ac:dyDescent="0.2">
      <c r="A27" s="13">
        <v>525</v>
      </c>
      <c r="B27" s="7" t="s">
        <v>35</v>
      </c>
      <c r="C27" s="9">
        <v>69992046</v>
      </c>
      <c r="D27" s="9">
        <v>16802845</v>
      </c>
      <c r="E27" s="9">
        <v>2256777</v>
      </c>
      <c r="F27" s="9">
        <v>5182712</v>
      </c>
      <c r="G27" s="9">
        <v>776225</v>
      </c>
      <c r="H27" s="9">
        <v>203584</v>
      </c>
      <c r="I27" s="9">
        <v>2540406</v>
      </c>
      <c r="J27" s="9">
        <v>405402</v>
      </c>
      <c r="K27" s="9">
        <v>6272009</v>
      </c>
      <c r="L27" s="14">
        <f>SUM(Table5[[#This Row],[Salaries]:[Other]])</f>
        <v>104432006</v>
      </c>
    </row>
    <row r="28" spans="1:12" x14ac:dyDescent="0.2">
      <c r="A28" s="13">
        <v>526</v>
      </c>
      <c r="B28" s="7" t="s">
        <v>36</v>
      </c>
      <c r="C28" s="9">
        <v>33761618</v>
      </c>
      <c r="D28" s="9">
        <v>5408472</v>
      </c>
      <c r="E28" s="9">
        <v>1941453</v>
      </c>
      <c r="F28" s="9">
        <v>2473784</v>
      </c>
      <c r="G28" s="9">
        <v>511440</v>
      </c>
      <c r="H28" s="9">
        <v>1139115</v>
      </c>
      <c r="I28" s="9">
        <v>1602223</v>
      </c>
      <c r="J28" s="9">
        <v>1926879</v>
      </c>
      <c r="K28" s="9">
        <v>1634822</v>
      </c>
      <c r="L28" s="14">
        <f>SUM(Table5[[#This Row],[Salaries]:[Other]])</f>
        <v>50399806</v>
      </c>
    </row>
    <row r="29" spans="1:12" x14ac:dyDescent="0.2">
      <c r="A29" s="13">
        <v>527</v>
      </c>
      <c r="B29" s="7" t="s">
        <v>37</v>
      </c>
      <c r="C29" s="9">
        <v>18449433</v>
      </c>
      <c r="D29" s="9">
        <v>2900283</v>
      </c>
      <c r="E29" s="9">
        <v>3844954</v>
      </c>
      <c r="F29" s="9">
        <v>1449673</v>
      </c>
      <c r="G29" s="9">
        <v>676885</v>
      </c>
      <c r="H29" s="9">
        <v>121938</v>
      </c>
      <c r="I29" s="9">
        <v>828646</v>
      </c>
      <c r="J29" s="9">
        <v>618869</v>
      </c>
      <c r="K29" s="9">
        <v>2680339</v>
      </c>
      <c r="L29" s="14">
        <f>SUM(Table5[[#This Row],[Salaries]:[Other]])</f>
        <v>31571020</v>
      </c>
    </row>
    <row r="30" spans="1:12" x14ac:dyDescent="0.2">
      <c r="A30" s="13">
        <v>528</v>
      </c>
      <c r="B30" s="7" t="s">
        <v>38</v>
      </c>
      <c r="C30" s="9">
        <v>34122192</v>
      </c>
      <c r="D30" s="9">
        <v>6567343</v>
      </c>
      <c r="E30" s="9">
        <v>5109478</v>
      </c>
      <c r="F30" s="9">
        <v>3436922</v>
      </c>
      <c r="G30" s="9">
        <v>470201</v>
      </c>
      <c r="H30" s="9">
        <v>2947278</v>
      </c>
      <c r="I30" s="9">
        <v>1478736</v>
      </c>
      <c r="J30" s="9">
        <v>824263</v>
      </c>
      <c r="K30" s="9">
        <v>2138712</v>
      </c>
      <c r="L30" s="14">
        <f>SUM(Table5[[#This Row],[Salaries]:[Other]])</f>
        <v>57095125</v>
      </c>
    </row>
    <row r="31" spans="1:12" x14ac:dyDescent="0.2">
      <c r="A31" s="13">
        <v>529</v>
      </c>
      <c r="B31" s="7" t="s">
        <v>39</v>
      </c>
      <c r="C31" s="9">
        <v>18689774</v>
      </c>
      <c r="D31" s="9">
        <v>2923626</v>
      </c>
      <c r="E31" s="9">
        <v>2301666</v>
      </c>
      <c r="F31" s="9">
        <v>1928633</v>
      </c>
      <c r="G31" s="9">
        <v>229156</v>
      </c>
      <c r="H31" s="9">
        <v>41593</v>
      </c>
      <c r="I31" s="9">
        <v>1576707</v>
      </c>
      <c r="J31" s="9">
        <v>2155601</v>
      </c>
      <c r="K31" s="9">
        <v>5466864</v>
      </c>
      <c r="L31" s="14">
        <f>SUM(Table5[[#This Row],[Salaries]:[Other]])</f>
        <v>35313620</v>
      </c>
    </row>
    <row r="32" spans="1:12" x14ac:dyDescent="0.2">
      <c r="A32" s="13">
        <v>530</v>
      </c>
      <c r="B32" s="7" t="s">
        <v>40</v>
      </c>
      <c r="C32" s="9">
        <v>18576208</v>
      </c>
      <c r="D32" s="9">
        <v>2476829</v>
      </c>
      <c r="E32" s="9">
        <v>1687739</v>
      </c>
      <c r="F32" s="9">
        <v>1498667</v>
      </c>
      <c r="G32" s="9">
        <v>377487</v>
      </c>
      <c r="H32" s="9">
        <v>143110</v>
      </c>
      <c r="I32" s="9">
        <v>1144912</v>
      </c>
      <c r="J32" s="9">
        <v>2058039</v>
      </c>
      <c r="K32" s="9">
        <v>2968156</v>
      </c>
      <c r="L32" s="14">
        <f>SUM(Table5[[#This Row],[Salaries]:[Other]])</f>
        <v>30931147</v>
      </c>
    </row>
    <row r="33" spans="1:12" x14ac:dyDescent="0.2">
      <c r="A33" s="13">
        <v>531</v>
      </c>
      <c r="B33" s="7" t="s">
        <v>41</v>
      </c>
      <c r="C33" s="9">
        <v>7089841</v>
      </c>
      <c r="D33" s="9">
        <v>855599</v>
      </c>
      <c r="E33" s="9">
        <v>1138426</v>
      </c>
      <c r="F33" s="9">
        <v>920828</v>
      </c>
      <c r="G33" s="9">
        <v>146394</v>
      </c>
      <c r="H33" s="9">
        <v>218035</v>
      </c>
      <c r="I33" s="9">
        <v>658512</v>
      </c>
      <c r="J33" s="9">
        <v>202021</v>
      </c>
      <c r="K33" s="9">
        <v>2151872</v>
      </c>
      <c r="L33" s="14">
        <f>SUM(Table5[[#This Row],[Salaries]:[Other]])</f>
        <v>13381528</v>
      </c>
    </row>
    <row r="34" spans="1:12" x14ac:dyDescent="0.2">
      <c r="A34" s="13">
        <v>532</v>
      </c>
      <c r="B34" s="7" t="s">
        <v>42</v>
      </c>
      <c r="C34" s="9">
        <v>83150266.979999974</v>
      </c>
      <c r="D34" s="9">
        <v>18856459.349999994</v>
      </c>
      <c r="E34" s="9">
        <v>6401399.8300000001</v>
      </c>
      <c r="F34" s="9">
        <v>3462095.2499999995</v>
      </c>
      <c r="G34" s="9">
        <v>812032.60999999987</v>
      </c>
      <c r="H34" s="9">
        <v>1766788.3699999999</v>
      </c>
      <c r="I34" s="9">
        <v>3004342.26</v>
      </c>
      <c r="J34" s="9">
        <v>0</v>
      </c>
      <c r="K34" s="9">
        <v>4393413.5400000513</v>
      </c>
      <c r="L34" s="14">
        <f>SUM(Table5[[#This Row],[Salaries]:[Other]])</f>
        <v>121846798.19000003</v>
      </c>
    </row>
    <row r="35" spans="1:12" x14ac:dyDescent="0.2">
      <c r="A35" s="13">
        <v>533</v>
      </c>
      <c r="B35" s="7" t="s">
        <v>43</v>
      </c>
      <c r="C35" s="9">
        <v>5215348</v>
      </c>
      <c r="D35" s="9">
        <v>1150262</v>
      </c>
      <c r="E35" s="9">
        <v>1785067</v>
      </c>
      <c r="F35" s="9">
        <v>859764</v>
      </c>
      <c r="G35" s="9">
        <v>116742</v>
      </c>
      <c r="H35" s="9">
        <v>73655</v>
      </c>
      <c r="I35" s="9">
        <v>627409</v>
      </c>
      <c r="J35" s="9">
        <v>227108</v>
      </c>
      <c r="K35" s="9">
        <v>1885183</v>
      </c>
      <c r="L35" s="14">
        <f>SUM(Table5[[#This Row],[Salaries]:[Other]])</f>
        <v>11940538</v>
      </c>
    </row>
    <row r="36" spans="1:12" x14ac:dyDescent="0.2">
      <c r="A36" s="13">
        <v>534</v>
      </c>
      <c r="B36" s="7" t="s">
        <v>44</v>
      </c>
      <c r="C36" s="9">
        <v>6364246</v>
      </c>
      <c r="D36" s="9">
        <v>1806850</v>
      </c>
      <c r="E36" s="9">
        <v>558638</v>
      </c>
      <c r="F36" s="9">
        <v>903127</v>
      </c>
      <c r="G36" s="9">
        <v>143002</v>
      </c>
      <c r="H36" s="9">
        <v>10849</v>
      </c>
      <c r="I36" s="9">
        <v>447588</v>
      </c>
      <c r="J36" s="9">
        <v>1370648</v>
      </c>
      <c r="K36" s="9">
        <v>1054481</v>
      </c>
      <c r="L36" s="14">
        <f>SUM(Table5[[#This Row],[Salaries]:[Other]])</f>
        <v>12659429</v>
      </c>
    </row>
    <row r="37" spans="1:12" x14ac:dyDescent="0.2">
      <c r="A37" s="13">
        <v>535</v>
      </c>
      <c r="B37" s="7" t="s">
        <v>45</v>
      </c>
      <c r="C37" s="9">
        <v>57638071</v>
      </c>
      <c r="D37" s="9">
        <v>8992760</v>
      </c>
      <c r="E37" s="9">
        <v>4697796</v>
      </c>
      <c r="F37" s="9">
        <v>6574129</v>
      </c>
      <c r="G37" s="9">
        <v>536455</v>
      </c>
      <c r="H37" s="9">
        <v>375522</v>
      </c>
      <c r="I37" s="9">
        <v>1745405</v>
      </c>
      <c r="J37" s="9">
        <v>444123</v>
      </c>
      <c r="K37" s="9">
        <v>184440</v>
      </c>
      <c r="L37" s="14">
        <f>SUM(Table5[[#This Row],[Salaries]:[Other]])</f>
        <v>81188701</v>
      </c>
    </row>
    <row r="38" spans="1:12" x14ac:dyDescent="0.2">
      <c r="A38" s="13">
        <v>536</v>
      </c>
      <c r="B38" s="7" t="s">
        <v>46</v>
      </c>
      <c r="C38" s="9">
        <v>19755178</v>
      </c>
      <c r="D38" s="9">
        <v>2397141</v>
      </c>
      <c r="E38" s="9">
        <v>3389716</v>
      </c>
      <c r="F38" s="9">
        <v>2297048</v>
      </c>
      <c r="G38" s="9">
        <v>265491</v>
      </c>
      <c r="H38" s="9">
        <v>525157</v>
      </c>
      <c r="I38" s="9">
        <v>1883286</v>
      </c>
      <c r="J38" s="9">
        <v>354221</v>
      </c>
      <c r="K38" s="9">
        <v>536511</v>
      </c>
      <c r="L38" s="14">
        <f>SUM(Table5[[#This Row],[Salaries]:[Other]])</f>
        <v>31403749</v>
      </c>
    </row>
    <row r="39" spans="1:12" x14ac:dyDescent="0.2">
      <c r="A39" s="13">
        <v>537</v>
      </c>
      <c r="B39" s="7" t="s">
        <v>47</v>
      </c>
      <c r="C39" s="9">
        <v>11534202</v>
      </c>
      <c r="D39" s="9">
        <v>2234357</v>
      </c>
      <c r="E39" s="9">
        <v>1421440</v>
      </c>
      <c r="F39" s="9">
        <v>1037023</v>
      </c>
      <c r="G39" s="9">
        <v>278665</v>
      </c>
      <c r="H39" s="9">
        <v>46600</v>
      </c>
      <c r="I39" s="9">
        <v>728519</v>
      </c>
      <c r="J39" s="9">
        <v>170986</v>
      </c>
      <c r="K39" s="9">
        <v>1607492</v>
      </c>
      <c r="L39" s="14">
        <f>SUM(Table5[[#This Row],[Salaries]:[Other]])</f>
        <v>19059284</v>
      </c>
    </row>
    <row r="40" spans="1:12" x14ac:dyDescent="0.2">
      <c r="A40" s="13">
        <v>539</v>
      </c>
      <c r="B40" s="7" t="s">
        <v>48</v>
      </c>
      <c r="C40" s="9">
        <v>9267194</v>
      </c>
      <c r="D40" s="9">
        <v>2601538</v>
      </c>
      <c r="E40" s="9">
        <v>1136529</v>
      </c>
      <c r="F40" s="9">
        <v>914389</v>
      </c>
      <c r="G40" s="9">
        <v>206851</v>
      </c>
      <c r="H40" s="9">
        <v>43917</v>
      </c>
      <c r="I40" s="9">
        <v>745076</v>
      </c>
      <c r="J40" s="9">
        <v>1023972</v>
      </c>
      <c r="K40" s="9">
        <v>1536723</v>
      </c>
      <c r="L40" s="14">
        <f>SUM(Table5[[#This Row],[Salaries]:[Other]])</f>
        <v>17476189</v>
      </c>
    </row>
    <row r="41" spans="1:12" x14ac:dyDescent="0.2">
      <c r="A41" s="13">
        <v>540</v>
      </c>
      <c r="B41" s="7" t="s">
        <v>49</v>
      </c>
      <c r="C41" s="9">
        <v>24279434</v>
      </c>
      <c r="D41" s="9">
        <v>4626062</v>
      </c>
      <c r="E41" s="9">
        <v>3992808</v>
      </c>
      <c r="F41" s="9">
        <v>2319559</v>
      </c>
      <c r="G41" s="9">
        <v>441472</v>
      </c>
      <c r="H41" s="9">
        <v>205954</v>
      </c>
      <c r="I41" s="9">
        <v>1207366</v>
      </c>
      <c r="J41" s="9">
        <v>2234723</v>
      </c>
      <c r="K41" s="9">
        <v>5515661</v>
      </c>
      <c r="L41" s="14">
        <f>SUM(Table5[[#This Row],[Salaries]:[Other]])</f>
        <v>44823039</v>
      </c>
    </row>
    <row r="42" spans="1:12" ht="22.15" customHeight="1" x14ac:dyDescent="0.2">
      <c r="A42" s="5" t="s">
        <v>52</v>
      </c>
      <c r="B42" s="6" t="s">
        <v>50</v>
      </c>
      <c r="C42" s="8">
        <f>SUM(C3:C41)</f>
        <v>1420271580.2</v>
      </c>
      <c r="D42" s="8">
        <f t="shared" ref="D42:L42" si="0">SUM(D3:D41)</f>
        <v>271182432.48000002</v>
      </c>
      <c r="E42" s="8">
        <f t="shared" si="0"/>
        <v>147229474.03</v>
      </c>
      <c r="F42" s="8">
        <f t="shared" si="0"/>
        <v>124597757.06</v>
      </c>
      <c r="G42" s="8">
        <f t="shared" si="0"/>
        <v>19082121.390000001</v>
      </c>
      <c r="H42" s="8">
        <f t="shared" si="0"/>
        <v>23526586.48</v>
      </c>
      <c r="I42" s="8">
        <f t="shared" si="0"/>
        <v>69546491.620000005</v>
      </c>
      <c r="J42" s="8">
        <f t="shared" si="0"/>
        <v>42684530.240000002</v>
      </c>
      <c r="K42" s="8">
        <f t="shared" si="0"/>
        <v>121879099.75000006</v>
      </c>
      <c r="L42" s="21">
        <f t="shared" si="0"/>
        <v>2240000073.25</v>
      </c>
    </row>
    <row r="43" spans="1:12" x14ac:dyDescent="0.2">
      <c r="A43" s="12" t="s">
        <v>52</v>
      </c>
      <c r="B43" s="6" t="s">
        <v>52</v>
      </c>
      <c r="C43" s="9"/>
      <c r="D43" s="9"/>
      <c r="E43" s="9"/>
      <c r="F43" s="9"/>
      <c r="G43" s="9"/>
      <c r="H43" s="9"/>
      <c r="I43" s="9"/>
      <c r="J43" s="9"/>
      <c r="K43" s="9"/>
      <c r="L43" s="22"/>
    </row>
    <row r="44" spans="1:12" x14ac:dyDescent="0.2">
      <c r="A44" s="18" t="s">
        <v>51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0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mergeCells count="2">
    <mergeCell ref="A1:L1"/>
    <mergeCell ref="A44:L44"/>
  </mergeCells>
  <phoneticPr fontId="6" type="noConversion"/>
  <printOptions horizontalCentered="1"/>
  <pageMargins left="0.5" right="0.5" top="0.75" bottom="0.5" header="0.25" footer="0.25"/>
  <pageSetup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2018-11-20T17:33:10Z</dcterms:created>
  <dcterms:modified xsi:type="dcterms:W3CDTF">2026-06-01T21:12:57Z</dcterms:modified>
</cp:coreProperties>
</file>