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Q:\Financial Compliance\Data Book Tables\FY26\"/>
    </mc:Choice>
  </mc:AlternateContent>
  <xr:revisionPtr revIDLastSave="0" documentId="13_ncr:1_{9FBFB727-3FE9-405A-B7FD-E6EA225A10DE}" xr6:coauthVersionLast="47" xr6:coauthVersionMax="47" xr10:uidLastSave="{00000000-0000-0000-0000-000000000000}"/>
  <bookViews>
    <workbookView xWindow="-28920" yWindow="-30" windowWidth="29040" windowHeight="15720" xr2:uid="{00000000-000D-0000-FFFF-FFFF00000000}"/>
  </bookViews>
  <sheets>
    <sheet name="IV-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9" i="1" l="1"/>
  <c r="L16" i="1"/>
  <c r="L33" i="1"/>
  <c r="L18" i="1"/>
  <c r="L25" i="1"/>
  <c r="L22" i="1"/>
  <c r="L8" i="1"/>
  <c r="L15" i="1"/>
  <c r="G48" i="1"/>
  <c r="L37" i="1"/>
  <c r="L24" i="1"/>
  <c r="L23" i="1"/>
  <c r="L43" i="1"/>
  <c r="K48" i="1"/>
  <c r="L46" i="1"/>
  <c r="J48" i="1"/>
  <c r="L39" i="1"/>
  <c r="I48" i="1"/>
  <c r="H48" i="1"/>
  <c r="L13" i="1"/>
  <c r="L38" i="1"/>
  <c r="L26" i="1"/>
  <c r="L42" i="1"/>
  <c r="L29" i="1"/>
  <c r="L34" i="1"/>
  <c r="L20" i="1"/>
  <c r="L41" i="1"/>
  <c r="L40" i="1"/>
  <c r="L31" i="1"/>
  <c r="L36" i="1"/>
  <c r="F48" i="1"/>
  <c r="L17" i="1"/>
  <c r="L35" i="1"/>
  <c r="L21" i="1"/>
  <c r="L32" i="1"/>
  <c r="E48" i="1"/>
  <c r="L44" i="1"/>
  <c r="L9" i="1"/>
  <c r="L11" i="1"/>
  <c r="L12" i="1"/>
  <c r="L27" i="1"/>
  <c r="L28" i="1"/>
  <c r="L30" i="1"/>
  <c r="L14" i="1"/>
  <c r="D48" i="1"/>
  <c r="L45" i="1"/>
  <c r="C48" i="1"/>
  <c r="L10" i="1"/>
  <c r="L48" i="1" l="1"/>
</calcChain>
</file>

<file path=xl/sharedStrings.xml><?xml version="1.0" encoding="utf-8"?>
<sst xmlns="http://schemas.openxmlformats.org/spreadsheetml/2006/main" count="78" uniqueCount="64">
  <si>
    <t>District</t>
  </si>
  <si>
    <t>Instruction</t>
  </si>
  <si>
    <t>Total</t>
  </si>
  <si>
    <t>Kaskaskia</t>
  </si>
  <si>
    <t>DuPage</t>
  </si>
  <si>
    <t>Black Hawk</t>
  </si>
  <si>
    <t>Triton</t>
  </si>
  <si>
    <t>Parkland</t>
  </si>
  <si>
    <t>Sauk Valley</t>
  </si>
  <si>
    <t>Danville</t>
  </si>
  <si>
    <t>Chicago</t>
  </si>
  <si>
    <t>Elgin</t>
  </si>
  <si>
    <t>South Suburban</t>
  </si>
  <si>
    <t>Rock Valley</t>
  </si>
  <si>
    <t>Harper</t>
  </si>
  <si>
    <t>Illinois Valley</t>
  </si>
  <si>
    <t>Illinois Central</t>
  </si>
  <si>
    <t>Prairie State</t>
  </si>
  <si>
    <t>Waubonsee</t>
  </si>
  <si>
    <t>Lake Land</t>
  </si>
  <si>
    <t>Sandburg</t>
  </si>
  <si>
    <t>Highland</t>
  </si>
  <si>
    <t>Kankakee</t>
  </si>
  <si>
    <t>Rend Lake</t>
  </si>
  <si>
    <t>Southwestern</t>
  </si>
  <si>
    <t>Kishwaukee</t>
  </si>
  <si>
    <t>Moraine Valley</t>
  </si>
  <si>
    <t>Joliet</t>
  </si>
  <si>
    <t>Lincoln Land</t>
  </si>
  <si>
    <t>Morton</t>
  </si>
  <si>
    <t>McHenry</t>
  </si>
  <si>
    <t>Illinois Eastern</t>
  </si>
  <si>
    <t>Logan</t>
  </si>
  <si>
    <t>Shawnee</t>
  </si>
  <si>
    <t>Lake County</t>
  </si>
  <si>
    <t>Southeastern</t>
  </si>
  <si>
    <t>Spoon River</t>
  </si>
  <si>
    <t>Oakton</t>
  </si>
  <si>
    <t>Lewis &amp; Clark</t>
  </si>
  <si>
    <t>Richland</t>
  </si>
  <si>
    <t>Wood</t>
  </si>
  <si>
    <t>Heartland</t>
  </si>
  <si>
    <t xml:space="preserve"> </t>
  </si>
  <si>
    <t>STATE TOTALS</t>
  </si>
  <si>
    <t>Illinois Community College Board</t>
  </si>
  <si>
    <t>Dist.</t>
  </si>
  <si>
    <t>Student</t>
  </si>
  <si>
    <t>Public</t>
  </si>
  <si>
    <t xml:space="preserve">Organ </t>
  </si>
  <si>
    <t>Auxiliary</t>
  </si>
  <si>
    <t>Oper &amp;</t>
  </si>
  <si>
    <t>Instit.</t>
  </si>
  <si>
    <t>Scholar.,Grants</t>
  </si>
  <si>
    <t>No.</t>
  </si>
  <si>
    <t>Acad Support</t>
  </si>
  <si>
    <t>Services</t>
  </si>
  <si>
    <t>Service</t>
  </si>
  <si>
    <t>Research</t>
  </si>
  <si>
    <t>Maintenance</t>
  </si>
  <si>
    <t>Support</t>
  </si>
  <si>
    <t>&amp; Waivers</t>
  </si>
  <si>
    <t>*Expenditures made from the Education and Operations &amp; Maintenance Funds</t>
  </si>
  <si>
    <t>SOURCE OF DATA:  College Audits</t>
  </si>
  <si>
    <t>Fiscal Year 2025 Audited Operating Expenditures* by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</si>
</sst>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3" fontId="2" fillId="0" borderId="0"/>
    <xf numFmtId="0" fontId="2" fillId="0" borderId="0">
      <alignment vertical="top"/>
    </xf>
  </cellStyleXfs>
  <cellXfs count="38">
    <xf numFmtId="0" fontId="0" fillId="0" borderId="0" xfId="0"/>
    <xf numFmtId="0" fontId="3" fillId="0" borderId="0" xfId="0" applyFont="1"/>
    <xf numFmtId="164" fontId="3" fillId="0" borderId="0" xfId="1" applyNumberFormat="1" applyFont="1" applyBorder="1"/>
    <xf numFmtId="0" fontId="6" fillId="0" borderId="0" xfId="0" applyFont="1"/>
    <xf numFmtId="0" fontId="5" fillId="0" borderId="1" xfId="4" applyFont="1" applyBorder="1" applyAlignment="1">
      <alignment horizontal="centerContinuous"/>
    </xf>
    <xf numFmtId="4" fontId="5" fillId="0" borderId="2" xfId="4" applyNumberFormat="1" applyFont="1" applyBorder="1" applyAlignment="1">
      <alignment horizontal="centerContinuous"/>
    </xf>
    <xf numFmtId="4" fontId="5" fillId="0" borderId="3" xfId="4" applyNumberFormat="1" applyFont="1" applyBorder="1" applyAlignment="1">
      <alignment horizontal="centerContinuous"/>
    </xf>
    <xf numFmtId="0" fontId="5" fillId="0" borderId="4" xfId="4" applyFont="1" applyBorder="1" applyAlignment="1">
      <alignment horizontal="centerContinuous"/>
    </xf>
    <xf numFmtId="4" fontId="5" fillId="0" borderId="0" xfId="4" applyNumberFormat="1" applyFont="1" applyAlignment="1">
      <alignment horizontal="centerContinuous"/>
    </xf>
    <xf numFmtId="4" fontId="5" fillId="0" borderId="5" xfId="4" applyNumberFormat="1" applyFont="1" applyBorder="1" applyAlignment="1">
      <alignment horizontal="centerContinuous"/>
    </xf>
    <xf numFmtId="0" fontId="5" fillId="0" borderId="4" xfId="4" applyFont="1" applyBorder="1" applyAlignment="1">
      <alignment horizontal="center"/>
    </xf>
    <xf numFmtId="4" fontId="5" fillId="0" borderId="0" xfId="4" applyNumberFormat="1" applyFont="1" applyAlignment="1">
      <alignment horizontal="center"/>
    </xf>
    <xf numFmtId="4" fontId="5" fillId="0" borderId="5" xfId="4" applyNumberFormat="1" applyFont="1" applyBorder="1" applyAlignment="1">
      <alignment horizontal="center"/>
    </xf>
    <xf numFmtId="0" fontId="4" fillId="0" borderId="4" xfId="4" applyFont="1" applyBorder="1" applyAlignment="1"/>
    <xf numFmtId="4" fontId="4" fillId="0" borderId="0" xfId="4" applyNumberFormat="1" applyFont="1" applyAlignment="1"/>
    <xf numFmtId="4" fontId="4" fillId="0" borderId="5" xfId="4" applyNumberFormat="1" applyFont="1" applyBorder="1" applyAlignment="1"/>
    <xf numFmtId="165" fontId="4" fillId="0" borderId="0" xfId="4" applyNumberFormat="1" applyFont="1" applyAlignment="1"/>
    <xf numFmtId="165" fontId="4" fillId="0" borderId="5" xfId="4" applyNumberFormat="1" applyFont="1" applyBorder="1" applyAlignment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6" xfId="4" applyFont="1" applyBorder="1" applyAlignment="1">
      <alignment horizontal="centerContinuous"/>
    </xf>
    <xf numFmtId="4" fontId="5" fillId="0" borderId="7" xfId="4" applyNumberFormat="1" applyFont="1" applyBorder="1" applyAlignment="1">
      <alignment horizontal="centerContinuous"/>
    </xf>
    <xf numFmtId="4" fontId="5" fillId="0" borderId="8" xfId="4" applyNumberFormat="1" applyFont="1" applyBorder="1" applyAlignment="1">
      <alignment horizontal="centerContinuous"/>
    </xf>
    <xf numFmtId="0" fontId="5" fillId="0" borderId="1" xfId="4" applyFont="1" applyBorder="1" applyAlignment="1"/>
    <xf numFmtId="4" fontId="5" fillId="0" borderId="2" xfId="4" applyNumberFormat="1" applyFont="1" applyBorder="1" applyAlignment="1"/>
    <xf numFmtId="4" fontId="5" fillId="0" borderId="3" xfId="4" applyNumberFormat="1" applyFont="1" applyBorder="1" applyAlignment="1"/>
    <xf numFmtId="0" fontId="4" fillId="0" borderId="6" xfId="4" applyFont="1" applyBorder="1" applyAlignment="1"/>
    <xf numFmtId="4" fontId="4" fillId="0" borderId="7" xfId="4" applyNumberFormat="1" applyFont="1" applyBorder="1" applyAlignment="1"/>
    <xf numFmtId="4" fontId="4" fillId="0" borderId="8" xfId="4" applyNumberFormat="1" applyFont="1" applyBorder="1" applyAlignment="1"/>
    <xf numFmtId="0" fontId="4" fillId="0" borderId="1" xfId="4" applyFont="1" applyBorder="1" applyAlignment="1"/>
    <xf numFmtId="4" fontId="4" fillId="0" borderId="2" xfId="4" applyNumberFormat="1" applyFont="1" applyBorder="1" applyAlignment="1"/>
    <xf numFmtId="165" fontId="4" fillId="0" borderId="2" xfId="4" applyNumberFormat="1" applyFont="1" applyBorder="1" applyAlignment="1"/>
    <xf numFmtId="165" fontId="4" fillId="0" borderId="3" xfId="4" applyNumberFormat="1" applyFont="1" applyBorder="1" applyAlignment="1"/>
    <xf numFmtId="4" fontId="4" fillId="0" borderId="0" xfId="4" applyNumberFormat="1" applyFont="1" applyBorder="1" applyAlignment="1"/>
    <xf numFmtId="165" fontId="4" fillId="0" borderId="0" xfId="4" applyNumberFormat="1" applyFont="1" applyBorder="1" applyAlignment="1"/>
  </cellXfs>
  <cellStyles count="5">
    <cellStyle name="Comma0 4" xfId="3" xr:uid="{00000000-0005-0000-0000-000000000000}"/>
    <cellStyle name="Currency" xfId="1" builtinId="4"/>
    <cellStyle name="Normal" xfId="0" builtinId="0"/>
    <cellStyle name="Normal 2" xfId="4" xr:uid="{C6D395DB-AB59-4816-9F24-176439560459}"/>
    <cellStyle name="Normal 5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L53"/>
  <sheetViews>
    <sheetView showGridLines="0" tabSelected="1" topLeftCell="A19" zoomScale="90" zoomScaleNormal="90" workbookViewId="0">
      <selection activeCell="J55" sqref="J55"/>
    </sheetView>
  </sheetViews>
  <sheetFormatPr defaultColWidth="8.85546875" defaultRowHeight="12.75" x14ac:dyDescent="0.2"/>
  <cols>
    <col min="1" max="1" width="8.85546875" style="1"/>
    <col min="2" max="2" width="14.28515625" style="1" bestFit="1" customWidth="1"/>
    <col min="3" max="3" width="13.140625" style="1" bestFit="1" customWidth="1"/>
    <col min="4" max="4" width="13.140625" style="1" customWidth="1"/>
    <col min="5" max="5" width="13.140625" style="1" bestFit="1" customWidth="1"/>
    <col min="6" max="6" width="12" style="1" bestFit="1" customWidth="1"/>
    <col min="7" max="7" width="8.7109375" style="1" bestFit="1" customWidth="1"/>
    <col min="8" max="8" width="12.5703125" style="1" customWidth="1"/>
    <col min="9" max="10" width="13.140625" style="1" bestFit="1" customWidth="1"/>
    <col min="11" max="11" width="13.28515625" style="1" bestFit="1" customWidth="1"/>
    <col min="12" max="12" width="14.5703125" style="1" bestFit="1" customWidth="1"/>
    <col min="13" max="16384" width="8.85546875" style="1"/>
  </cols>
  <sheetData>
    <row r="1" spans="1:12" ht="42" customHeight="1" x14ac:dyDescent="0.2">
      <c r="A1" s="4" t="s">
        <v>44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</row>
    <row r="2" spans="1:12" ht="20.45" customHeight="1" x14ac:dyDescent="0.2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9"/>
    </row>
    <row r="3" spans="1:12" x14ac:dyDescent="0.2">
      <c r="A3" s="23" t="s">
        <v>63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5"/>
    </row>
    <row r="4" spans="1:12" x14ac:dyDescent="0.2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8"/>
    </row>
    <row r="5" spans="1:12" x14ac:dyDescent="0.2">
      <c r="A5" s="10" t="s">
        <v>45</v>
      </c>
      <c r="B5" s="11"/>
      <c r="C5" s="11"/>
      <c r="D5" s="11"/>
      <c r="E5" s="11" t="s">
        <v>46</v>
      </c>
      <c r="F5" s="11" t="s">
        <v>47</v>
      </c>
      <c r="G5" s="11" t="s">
        <v>48</v>
      </c>
      <c r="H5" s="11" t="s">
        <v>49</v>
      </c>
      <c r="I5" s="11" t="s">
        <v>50</v>
      </c>
      <c r="J5" s="11" t="s">
        <v>51</v>
      </c>
      <c r="K5" s="11" t="s">
        <v>52</v>
      </c>
      <c r="L5" s="12"/>
    </row>
    <row r="6" spans="1:12" x14ac:dyDescent="0.2">
      <c r="A6" s="10" t="s">
        <v>53</v>
      </c>
      <c r="B6" s="11" t="s">
        <v>0</v>
      </c>
      <c r="C6" s="11" t="s">
        <v>1</v>
      </c>
      <c r="D6" s="11" t="s">
        <v>54</v>
      </c>
      <c r="E6" s="11" t="s">
        <v>55</v>
      </c>
      <c r="F6" s="11" t="s">
        <v>56</v>
      </c>
      <c r="G6" s="11" t="s">
        <v>57</v>
      </c>
      <c r="H6" s="11" t="s">
        <v>55</v>
      </c>
      <c r="I6" s="11" t="s">
        <v>58</v>
      </c>
      <c r="J6" s="11" t="s">
        <v>59</v>
      </c>
      <c r="K6" s="11" t="s">
        <v>60</v>
      </c>
      <c r="L6" s="12" t="s">
        <v>2</v>
      </c>
    </row>
    <row r="7" spans="1:12" x14ac:dyDescent="0.2">
      <c r="A7" s="29" t="s">
        <v>42</v>
      </c>
      <c r="B7" s="30" t="s">
        <v>42</v>
      </c>
      <c r="C7" s="30" t="s">
        <v>42</v>
      </c>
      <c r="D7" s="30" t="s">
        <v>42</v>
      </c>
      <c r="E7" s="30" t="s">
        <v>42</v>
      </c>
      <c r="F7" s="30" t="s">
        <v>42</v>
      </c>
      <c r="G7" s="30" t="s">
        <v>42</v>
      </c>
      <c r="H7" s="30" t="s">
        <v>42</v>
      </c>
      <c r="I7" s="30" t="s">
        <v>42</v>
      </c>
      <c r="J7" s="30" t="s">
        <v>42</v>
      </c>
      <c r="K7" s="30" t="s">
        <v>42</v>
      </c>
      <c r="L7" s="31"/>
    </row>
    <row r="8" spans="1:12" x14ac:dyDescent="0.2">
      <c r="A8" s="32">
        <v>501</v>
      </c>
      <c r="B8" s="33" t="s">
        <v>3</v>
      </c>
      <c r="C8" s="34">
        <v>10841352</v>
      </c>
      <c r="D8" s="34">
        <v>3529470</v>
      </c>
      <c r="E8" s="34">
        <v>1959100</v>
      </c>
      <c r="F8" s="34">
        <v>29733</v>
      </c>
      <c r="G8" s="34">
        <v>0</v>
      </c>
      <c r="H8" s="34">
        <v>0</v>
      </c>
      <c r="I8" s="34">
        <v>3560676</v>
      </c>
      <c r="J8" s="34">
        <v>3915241</v>
      </c>
      <c r="K8" s="34">
        <v>5874658</v>
      </c>
      <c r="L8" s="35">
        <f>SUM(C8:K8)</f>
        <v>29710230</v>
      </c>
    </row>
    <row r="9" spans="1:12" x14ac:dyDescent="0.2">
      <c r="A9" s="13">
        <v>502</v>
      </c>
      <c r="B9" s="14" t="s">
        <v>4</v>
      </c>
      <c r="C9" s="16">
        <v>87085638</v>
      </c>
      <c r="D9" s="16">
        <v>13401137</v>
      </c>
      <c r="E9" s="16">
        <v>22475443</v>
      </c>
      <c r="F9" s="16">
        <v>3098638</v>
      </c>
      <c r="G9" s="16"/>
      <c r="H9" s="16"/>
      <c r="I9" s="16">
        <v>19458913</v>
      </c>
      <c r="J9" s="16">
        <v>42983735</v>
      </c>
      <c r="K9" s="16">
        <v>8835085</v>
      </c>
      <c r="L9" s="17">
        <f>SUM(C9:K9)</f>
        <v>197338589</v>
      </c>
    </row>
    <row r="10" spans="1:12" x14ac:dyDescent="0.2">
      <c r="A10" s="13">
        <v>503</v>
      </c>
      <c r="B10" s="36" t="s">
        <v>5</v>
      </c>
      <c r="C10" s="37">
        <v>11615268</v>
      </c>
      <c r="D10" s="37">
        <v>4385659</v>
      </c>
      <c r="E10" s="37">
        <v>3223838</v>
      </c>
      <c r="F10" s="37">
        <v>639760</v>
      </c>
      <c r="G10" s="37">
        <v>0</v>
      </c>
      <c r="H10" s="37">
        <v>0</v>
      </c>
      <c r="I10" s="37">
        <v>4858777</v>
      </c>
      <c r="J10" s="37">
        <v>9278360</v>
      </c>
      <c r="K10" s="37">
        <v>3284542</v>
      </c>
      <c r="L10" s="17">
        <f>SUM(C10:K10)</f>
        <v>37286204</v>
      </c>
    </row>
    <row r="11" spans="1:12" x14ac:dyDescent="0.2">
      <c r="A11" s="13">
        <v>504</v>
      </c>
      <c r="B11" s="14" t="s">
        <v>6</v>
      </c>
      <c r="C11" s="16">
        <v>18596829.95999999</v>
      </c>
      <c r="D11" s="16">
        <v>5466558.9400000013</v>
      </c>
      <c r="E11" s="16">
        <v>6406675.5900000008</v>
      </c>
      <c r="F11" s="16">
        <v>2034264.6800000004</v>
      </c>
      <c r="G11" s="16"/>
      <c r="H11" s="16"/>
      <c r="I11" s="16">
        <v>15439555.390000001</v>
      </c>
      <c r="J11" s="16">
        <v>13559218.289999992</v>
      </c>
      <c r="K11" s="16">
        <v>6546107.21</v>
      </c>
      <c r="L11" s="17">
        <f>SUM(C11:K11)</f>
        <v>68049210.059999973</v>
      </c>
    </row>
    <row r="12" spans="1:12" x14ac:dyDescent="0.2">
      <c r="A12" s="13">
        <v>505</v>
      </c>
      <c r="B12" s="14" t="s">
        <v>7</v>
      </c>
      <c r="C12" s="16">
        <v>26612963</v>
      </c>
      <c r="D12" s="16">
        <v>7391737</v>
      </c>
      <c r="E12" s="16">
        <v>5543381</v>
      </c>
      <c r="F12" s="16">
        <v>503786</v>
      </c>
      <c r="G12" s="16">
        <v>0</v>
      </c>
      <c r="H12" s="16">
        <v>0</v>
      </c>
      <c r="I12" s="16">
        <v>6988446</v>
      </c>
      <c r="J12" s="16">
        <v>17803982</v>
      </c>
      <c r="K12" s="16">
        <v>0</v>
      </c>
      <c r="L12" s="17">
        <f>SUM(C12:K12)</f>
        <v>64844295</v>
      </c>
    </row>
    <row r="13" spans="1:12" x14ac:dyDescent="0.2">
      <c r="A13" s="13">
        <v>506</v>
      </c>
      <c r="B13" s="14" t="s">
        <v>8</v>
      </c>
      <c r="C13" s="16">
        <v>5709998</v>
      </c>
      <c r="D13" s="16">
        <v>1054825</v>
      </c>
      <c r="E13" s="16">
        <v>2025326</v>
      </c>
      <c r="F13" s="16">
        <v>957768</v>
      </c>
      <c r="G13" s="16">
        <v>25622</v>
      </c>
      <c r="H13" s="16">
        <v>55755</v>
      </c>
      <c r="I13" s="16">
        <v>1669619</v>
      </c>
      <c r="J13" s="16">
        <v>3638292</v>
      </c>
      <c r="K13" s="16">
        <v>880521</v>
      </c>
      <c r="L13" s="17">
        <f>SUM(C13:K13)</f>
        <v>16017726</v>
      </c>
    </row>
    <row r="14" spans="1:12" x14ac:dyDescent="0.2">
      <c r="A14" s="13">
        <v>507</v>
      </c>
      <c r="B14" s="14" t="s">
        <v>9</v>
      </c>
      <c r="C14" s="16">
        <v>9560660</v>
      </c>
      <c r="D14" s="16">
        <v>2107940</v>
      </c>
      <c r="E14" s="16">
        <v>2612586</v>
      </c>
      <c r="F14" s="16">
        <v>292535</v>
      </c>
      <c r="G14" s="16">
        <v>0</v>
      </c>
      <c r="H14" s="16">
        <v>0</v>
      </c>
      <c r="I14" s="16">
        <v>2980581</v>
      </c>
      <c r="J14" s="16">
        <v>3794405</v>
      </c>
      <c r="K14" s="16"/>
      <c r="L14" s="17">
        <f>SUM(C14:K14)</f>
        <v>21348707</v>
      </c>
    </row>
    <row r="15" spans="1:12" x14ac:dyDescent="0.2">
      <c r="A15" s="13">
        <v>508</v>
      </c>
      <c r="B15" s="14" t="s">
        <v>10</v>
      </c>
      <c r="C15" s="16">
        <v>126463365</v>
      </c>
      <c r="D15" s="16">
        <v>28402998</v>
      </c>
      <c r="E15" s="16">
        <v>45242085</v>
      </c>
      <c r="F15" s="16">
        <v>640995</v>
      </c>
      <c r="G15" s="16">
        <v>0</v>
      </c>
      <c r="H15" s="16">
        <v>7615359</v>
      </c>
      <c r="I15" s="16">
        <v>47101336</v>
      </c>
      <c r="J15" s="16">
        <v>81679066</v>
      </c>
      <c r="K15" s="16">
        <v>13335852</v>
      </c>
      <c r="L15" s="17">
        <f>SUM(C15:K15)</f>
        <v>350481056</v>
      </c>
    </row>
    <row r="16" spans="1:12" x14ac:dyDescent="0.2">
      <c r="A16" s="13">
        <v>509</v>
      </c>
      <c r="B16" s="14" t="s">
        <v>11</v>
      </c>
      <c r="C16" s="16">
        <v>37420081</v>
      </c>
      <c r="D16" s="16">
        <v>11414259</v>
      </c>
      <c r="E16" s="16">
        <v>6887545</v>
      </c>
      <c r="F16" s="16">
        <v>613260</v>
      </c>
      <c r="G16" s="16"/>
      <c r="H16" s="16">
        <v>0</v>
      </c>
      <c r="I16" s="16">
        <v>12162877</v>
      </c>
      <c r="J16" s="16">
        <v>22256774</v>
      </c>
      <c r="K16" s="16">
        <v>0</v>
      </c>
      <c r="L16" s="17">
        <f>SUM(C16:K16)</f>
        <v>90754796</v>
      </c>
    </row>
    <row r="17" spans="1:12" x14ac:dyDescent="0.2">
      <c r="A17" s="13">
        <v>510</v>
      </c>
      <c r="B17" s="14" t="s">
        <v>12</v>
      </c>
      <c r="C17" s="16">
        <v>12832992</v>
      </c>
      <c r="D17" s="16">
        <v>322078</v>
      </c>
      <c r="E17" s="16">
        <v>5571933</v>
      </c>
      <c r="F17" s="16">
        <v>645839</v>
      </c>
      <c r="G17" s="16">
        <v>0</v>
      </c>
      <c r="H17" s="16">
        <v>0</v>
      </c>
      <c r="I17" s="16">
        <v>5284851</v>
      </c>
      <c r="J17" s="16">
        <v>7153641</v>
      </c>
      <c r="K17" s="16">
        <v>3061833</v>
      </c>
      <c r="L17" s="17">
        <f>SUM(C17:K17)</f>
        <v>34873167</v>
      </c>
    </row>
    <row r="18" spans="1:12" x14ac:dyDescent="0.2">
      <c r="A18" s="13">
        <v>511</v>
      </c>
      <c r="B18" s="14" t="s">
        <v>13</v>
      </c>
      <c r="C18" s="16">
        <v>17749650</v>
      </c>
      <c r="D18" s="16">
        <v>3576330</v>
      </c>
      <c r="E18" s="16">
        <v>5039511</v>
      </c>
      <c r="F18" s="16">
        <v>912547</v>
      </c>
      <c r="G18" s="16">
        <v>0</v>
      </c>
      <c r="H18" s="16">
        <v>0</v>
      </c>
      <c r="I18" s="16">
        <v>7880739</v>
      </c>
      <c r="J18" s="16">
        <v>12508444</v>
      </c>
      <c r="K18" s="16">
        <v>11265</v>
      </c>
      <c r="L18" s="17">
        <f>SUM(C18:K18)</f>
        <v>47678486</v>
      </c>
    </row>
    <row r="19" spans="1:12" x14ac:dyDescent="0.2">
      <c r="A19" s="13">
        <v>512</v>
      </c>
      <c r="B19" s="14" t="s">
        <v>14</v>
      </c>
      <c r="C19" s="16">
        <v>46709477</v>
      </c>
      <c r="D19" s="16">
        <v>11568961</v>
      </c>
      <c r="E19" s="16">
        <v>14842547</v>
      </c>
      <c r="F19" s="16">
        <v>322433</v>
      </c>
      <c r="G19" s="16"/>
      <c r="H19" s="16"/>
      <c r="I19" s="16">
        <v>16423599</v>
      </c>
      <c r="J19" s="16">
        <v>35929347</v>
      </c>
      <c r="K19" s="16">
        <v>11045055</v>
      </c>
      <c r="L19" s="17">
        <f>SUM(C19:K19)</f>
        <v>136841419</v>
      </c>
    </row>
    <row r="20" spans="1:12" x14ac:dyDescent="0.2">
      <c r="A20" s="13">
        <v>513</v>
      </c>
      <c r="B20" s="14" t="s">
        <v>15</v>
      </c>
      <c r="C20" s="16">
        <v>11277880</v>
      </c>
      <c r="D20" s="16">
        <v>2160838</v>
      </c>
      <c r="E20" s="16">
        <v>2165228</v>
      </c>
      <c r="F20" s="16">
        <v>1004684</v>
      </c>
      <c r="G20" s="16">
        <v>0</v>
      </c>
      <c r="H20" s="16">
        <v>0</v>
      </c>
      <c r="I20" s="16">
        <v>3467336</v>
      </c>
      <c r="J20" s="16">
        <v>5869660</v>
      </c>
      <c r="K20" s="16">
        <v>1127141</v>
      </c>
      <c r="L20" s="17">
        <f>SUM(C20:K20)</f>
        <v>27072767</v>
      </c>
    </row>
    <row r="21" spans="1:12" x14ac:dyDescent="0.2">
      <c r="A21" s="13">
        <v>514</v>
      </c>
      <c r="B21" s="14" t="s">
        <v>16</v>
      </c>
      <c r="C21" s="16">
        <v>27729512</v>
      </c>
      <c r="D21" s="16">
        <v>2831369</v>
      </c>
      <c r="E21" s="16">
        <v>4189386</v>
      </c>
      <c r="F21" s="16">
        <v>544224</v>
      </c>
      <c r="G21" s="16"/>
      <c r="H21" s="16"/>
      <c r="I21" s="16">
        <v>8073525</v>
      </c>
      <c r="J21" s="16">
        <v>15413822</v>
      </c>
      <c r="K21" s="16"/>
      <c r="L21" s="17">
        <f>SUM(C21:K21)</f>
        <v>58781838</v>
      </c>
    </row>
    <row r="22" spans="1:12" x14ac:dyDescent="0.2">
      <c r="A22" s="13">
        <v>515</v>
      </c>
      <c r="B22" s="14" t="s">
        <v>17</v>
      </c>
      <c r="C22" s="16">
        <v>12912633</v>
      </c>
      <c r="D22" s="16">
        <v>1851857</v>
      </c>
      <c r="E22" s="16">
        <v>4096706</v>
      </c>
      <c r="F22" s="16">
        <v>1490914</v>
      </c>
      <c r="G22" s="16">
        <v>0</v>
      </c>
      <c r="H22" s="16">
        <v>0</v>
      </c>
      <c r="I22" s="16">
        <v>4614871</v>
      </c>
      <c r="J22" s="16">
        <v>12197176</v>
      </c>
      <c r="K22" s="16">
        <v>0</v>
      </c>
      <c r="L22" s="17">
        <f>SUM(C22:K22)</f>
        <v>37164157</v>
      </c>
    </row>
    <row r="23" spans="1:12" x14ac:dyDescent="0.2">
      <c r="A23" s="13">
        <v>516</v>
      </c>
      <c r="B23" s="14" t="s">
        <v>18</v>
      </c>
      <c r="C23" s="16">
        <v>24204469</v>
      </c>
      <c r="D23" s="16">
        <v>5696899</v>
      </c>
      <c r="E23" s="16">
        <v>11660529</v>
      </c>
      <c r="F23" s="16">
        <v>1091770</v>
      </c>
      <c r="G23" s="16">
        <v>0</v>
      </c>
      <c r="H23" s="16">
        <v>4326</v>
      </c>
      <c r="I23" s="16">
        <v>8858233</v>
      </c>
      <c r="J23" s="16">
        <v>23159258</v>
      </c>
      <c r="K23" s="16">
        <v>1570033</v>
      </c>
      <c r="L23" s="17">
        <f>SUM(C23:K23)</f>
        <v>76245517</v>
      </c>
    </row>
    <row r="24" spans="1:12" x14ac:dyDescent="0.2">
      <c r="A24" s="13">
        <v>517</v>
      </c>
      <c r="B24" s="14" t="s">
        <v>19</v>
      </c>
      <c r="C24" s="16">
        <v>14897621</v>
      </c>
      <c r="D24" s="16">
        <v>1309912</v>
      </c>
      <c r="E24" s="16">
        <v>3333393</v>
      </c>
      <c r="F24" s="16">
        <v>940363</v>
      </c>
      <c r="G24" s="16"/>
      <c r="H24" s="16"/>
      <c r="I24" s="16">
        <v>4578109</v>
      </c>
      <c r="J24" s="16">
        <v>9276566</v>
      </c>
      <c r="K24" s="16">
        <v>598041</v>
      </c>
      <c r="L24" s="17">
        <f>SUM(C24:K24)</f>
        <v>34934005</v>
      </c>
    </row>
    <row r="25" spans="1:12" x14ac:dyDescent="0.2">
      <c r="A25" s="13">
        <v>518</v>
      </c>
      <c r="B25" s="14" t="s">
        <v>20</v>
      </c>
      <c r="C25" s="16">
        <v>6814200</v>
      </c>
      <c r="D25" s="16">
        <v>455772</v>
      </c>
      <c r="E25" s="16">
        <v>2812893</v>
      </c>
      <c r="F25" s="16">
        <v>143026</v>
      </c>
      <c r="G25" s="16"/>
      <c r="H25" s="16"/>
      <c r="I25" s="16">
        <v>1893395</v>
      </c>
      <c r="J25" s="16">
        <v>4116444</v>
      </c>
      <c r="K25" s="16">
        <v>169373</v>
      </c>
      <c r="L25" s="17">
        <f>SUM(C25:K25)</f>
        <v>16405103</v>
      </c>
    </row>
    <row r="26" spans="1:12" x14ac:dyDescent="0.2">
      <c r="A26" s="13">
        <v>519</v>
      </c>
      <c r="B26" s="14" t="s">
        <v>21</v>
      </c>
      <c r="C26" s="16">
        <v>8194614</v>
      </c>
      <c r="D26" s="16">
        <v>1016016</v>
      </c>
      <c r="E26" s="16">
        <v>1549841</v>
      </c>
      <c r="F26" s="16">
        <v>770534</v>
      </c>
      <c r="G26" s="16">
        <v>0</v>
      </c>
      <c r="H26" s="16">
        <v>0</v>
      </c>
      <c r="I26" s="16">
        <v>1648191</v>
      </c>
      <c r="J26" s="16">
        <v>3247203</v>
      </c>
      <c r="K26" s="16">
        <v>519185</v>
      </c>
      <c r="L26" s="17">
        <f>SUM(C26:K26)</f>
        <v>16945584</v>
      </c>
    </row>
    <row r="27" spans="1:12" x14ac:dyDescent="0.2">
      <c r="A27" s="13">
        <v>520</v>
      </c>
      <c r="B27" s="14" t="s">
        <v>22</v>
      </c>
      <c r="C27" s="16">
        <v>8963444</v>
      </c>
      <c r="D27" s="16">
        <v>1793007</v>
      </c>
      <c r="E27" s="16">
        <v>1913102</v>
      </c>
      <c r="F27" s="16">
        <v>564654</v>
      </c>
      <c r="G27" s="16"/>
      <c r="H27" s="16"/>
      <c r="I27" s="16">
        <v>3373175</v>
      </c>
      <c r="J27" s="16">
        <v>9021075</v>
      </c>
      <c r="K27" s="16"/>
      <c r="L27" s="17">
        <f>SUM(C27:K27)</f>
        <v>25628457</v>
      </c>
    </row>
    <row r="28" spans="1:12" x14ac:dyDescent="0.2">
      <c r="A28" s="13">
        <v>521</v>
      </c>
      <c r="B28" s="14" t="s">
        <v>23</v>
      </c>
      <c r="C28" s="16">
        <v>5754480</v>
      </c>
      <c r="D28" s="16">
        <v>687669</v>
      </c>
      <c r="E28" s="16">
        <v>1347018</v>
      </c>
      <c r="F28" s="16">
        <v>121829</v>
      </c>
      <c r="G28" s="16">
        <v>0</v>
      </c>
      <c r="H28" s="16">
        <v>277970</v>
      </c>
      <c r="I28" s="16">
        <v>3103378</v>
      </c>
      <c r="J28" s="16">
        <v>4900597</v>
      </c>
      <c r="K28" s="16">
        <v>2766366</v>
      </c>
      <c r="L28" s="17">
        <f>SUM(C28:K28)</f>
        <v>18959307</v>
      </c>
    </row>
    <row r="29" spans="1:12" s="2" customFormat="1" x14ac:dyDescent="0.2">
      <c r="A29" s="13">
        <v>522</v>
      </c>
      <c r="B29" s="14" t="s">
        <v>24</v>
      </c>
      <c r="C29" s="16">
        <v>32713215</v>
      </c>
      <c r="D29" s="16">
        <v>955286</v>
      </c>
      <c r="E29" s="16">
        <v>5053911</v>
      </c>
      <c r="F29" s="16">
        <v>431352</v>
      </c>
      <c r="G29" s="16"/>
      <c r="H29" s="16"/>
      <c r="I29" s="16">
        <v>7622863</v>
      </c>
      <c r="J29" s="16">
        <v>15705590</v>
      </c>
      <c r="K29" s="16">
        <v>4062516</v>
      </c>
      <c r="L29" s="17">
        <f>SUM(C29:K29)</f>
        <v>66544733</v>
      </c>
    </row>
    <row r="30" spans="1:12" x14ac:dyDescent="0.2">
      <c r="A30" s="13">
        <v>523</v>
      </c>
      <c r="B30" s="14" t="s">
        <v>25</v>
      </c>
      <c r="C30" s="16">
        <v>7936060</v>
      </c>
      <c r="D30" s="16">
        <v>2969356</v>
      </c>
      <c r="E30" s="16">
        <v>1897739</v>
      </c>
      <c r="F30" s="16">
        <v>705658</v>
      </c>
      <c r="G30" s="16">
        <v>0</v>
      </c>
      <c r="H30" s="16">
        <v>788249</v>
      </c>
      <c r="I30" s="16">
        <v>3000210</v>
      </c>
      <c r="J30" s="16">
        <v>6423601</v>
      </c>
      <c r="K30" s="16">
        <v>1009209</v>
      </c>
      <c r="L30" s="17">
        <f>SUM(C30:K30)</f>
        <v>24730082</v>
      </c>
    </row>
    <row r="31" spans="1:12" x14ac:dyDescent="0.2">
      <c r="A31" s="13">
        <v>524</v>
      </c>
      <c r="B31" s="14" t="s">
        <v>26</v>
      </c>
      <c r="C31" s="16">
        <v>40021887</v>
      </c>
      <c r="D31" s="16">
        <v>6900360</v>
      </c>
      <c r="E31" s="16">
        <v>9807237</v>
      </c>
      <c r="F31" s="16">
        <v>61825</v>
      </c>
      <c r="G31" s="16"/>
      <c r="H31" s="16"/>
      <c r="I31" s="16">
        <v>11921732</v>
      </c>
      <c r="J31" s="16">
        <v>19438969</v>
      </c>
      <c r="K31" s="16">
        <v>7061477</v>
      </c>
      <c r="L31" s="17">
        <f>SUM(C31:K31)</f>
        <v>95213487</v>
      </c>
    </row>
    <row r="32" spans="1:12" x14ac:dyDescent="0.2">
      <c r="A32" s="13">
        <v>525</v>
      </c>
      <c r="B32" s="14" t="s">
        <v>27</v>
      </c>
      <c r="C32" s="16">
        <v>49106552</v>
      </c>
      <c r="D32" s="16">
        <v>4688011</v>
      </c>
      <c r="E32" s="16">
        <v>10089061</v>
      </c>
      <c r="F32" s="16">
        <v>66123</v>
      </c>
      <c r="G32" s="16"/>
      <c r="H32" s="16"/>
      <c r="I32" s="16">
        <v>16515631</v>
      </c>
      <c r="J32" s="16">
        <v>18266176</v>
      </c>
      <c r="K32" s="16">
        <v>5700452</v>
      </c>
      <c r="L32" s="17">
        <f>SUM(C32:K32)</f>
        <v>104432006</v>
      </c>
    </row>
    <row r="33" spans="1:12" x14ac:dyDescent="0.2">
      <c r="A33" s="13">
        <v>526</v>
      </c>
      <c r="B33" s="14" t="s">
        <v>28</v>
      </c>
      <c r="C33" s="16">
        <v>21888148</v>
      </c>
      <c r="D33" s="16">
        <v>4694990</v>
      </c>
      <c r="E33" s="16">
        <v>4277896</v>
      </c>
      <c r="F33" s="16">
        <v>0</v>
      </c>
      <c r="G33" s="16">
        <v>0</v>
      </c>
      <c r="H33" s="16">
        <v>823251</v>
      </c>
      <c r="I33" s="16">
        <v>5874071</v>
      </c>
      <c r="J33" s="16">
        <v>11907864</v>
      </c>
      <c r="K33" s="16">
        <v>933586</v>
      </c>
      <c r="L33" s="17">
        <f>SUM(C33:K33)</f>
        <v>50399806</v>
      </c>
    </row>
    <row r="34" spans="1:12" x14ac:dyDescent="0.2">
      <c r="A34" s="13">
        <v>527</v>
      </c>
      <c r="B34" s="14" t="s">
        <v>29</v>
      </c>
      <c r="C34" s="16">
        <v>12584401</v>
      </c>
      <c r="D34" s="16">
        <v>2330228</v>
      </c>
      <c r="E34" s="16">
        <v>3322543</v>
      </c>
      <c r="F34" s="16">
        <v>503200</v>
      </c>
      <c r="G34" s="16">
        <v>0</v>
      </c>
      <c r="H34" s="16">
        <v>1890631</v>
      </c>
      <c r="I34" s="16">
        <v>3182215</v>
      </c>
      <c r="J34" s="16">
        <v>5209068</v>
      </c>
      <c r="K34" s="16">
        <v>2548734</v>
      </c>
      <c r="L34" s="17">
        <f>SUM(C34:K34)</f>
        <v>31571020</v>
      </c>
    </row>
    <row r="35" spans="1:12" x14ac:dyDescent="0.2">
      <c r="A35" s="13">
        <v>528</v>
      </c>
      <c r="B35" s="14" t="s">
        <v>30</v>
      </c>
      <c r="C35" s="16">
        <v>21785522</v>
      </c>
      <c r="D35" s="16">
        <v>3861252</v>
      </c>
      <c r="E35" s="16">
        <v>4817621</v>
      </c>
      <c r="F35" s="16">
        <v>1236125</v>
      </c>
      <c r="G35" s="16"/>
      <c r="H35" s="16"/>
      <c r="I35" s="16">
        <v>6068810</v>
      </c>
      <c r="J35" s="16">
        <v>19325795</v>
      </c>
      <c r="K35" s="16"/>
      <c r="L35" s="17">
        <f>SUM(C35:K35)</f>
        <v>57095125</v>
      </c>
    </row>
    <row r="36" spans="1:12" x14ac:dyDescent="0.2">
      <c r="A36" s="13">
        <v>529</v>
      </c>
      <c r="B36" s="14" t="s">
        <v>31</v>
      </c>
      <c r="C36" s="16">
        <v>13205065</v>
      </c>
      <c r="D36" s="16">
        <v>635347</v>
      </c>
      <c r="E36" s="16">
        <v>2065821</v>
      </c>
      <c r="F36" s="16">
        <v>89909</v>
      </c>
      <c r="G36" s="16"/>
      <c r="H36" s="16">
        <v>16344</v>
      </c>
      <c r="I36" s="16">
        <v>4091454</v>
      </c>
      <c r="J36" s="16">
        <v>9842503</v>
      </c>
      <c r="K36" s="16">
        <v>5367177</v>
      </c>
      <c r="L36" s="17">
        <f>SUM(C36:K36)</f>
        <v>35313620</v>
      </c>
    </row>
    <row r="37" spans="1:12" x14ac:dyDescent="0.2">
      <c r="A37" s="13">
        <v>530</v>
      </c>
      <c r="B37" s="14" t="s">
        <v>32</v>
      </c>
      <c r="C37" s="16">
        <v>9001273</v>
      </c>
      <c r="D37" s="16">
        <v>2716309</v>
      </c>
      <c r="E37" s="16">
        <v>2771970</v>
      </c>
      <c r="F37" s="16">
        <v>638023</v>
      </c>
      <c r="G37" s="16">
        <v>0</v>
      </c>
      <c r="H37" s="16">
        <v>0</v>
      </c>
      <c r="I37" s="16">
        <v>4426645</v>
      </c>
      <c r="J37" s="16">
        <v>8457861</v>
      </c>
      <c r="K37" s="16">
        <v>2919066</v>
      </c>
      <c r="L37" s="17">
        <f>SUM(C37:K37)</f>
        <v>30931147</v>
      </c>
    </row>
    <row r="38" spans="1:12" x14ac:dyDescent="0.2">
      <c r="A38" s="13">
        <v>531</v>
      </c>
      <c r="B38" s="14" t="s">
        <v>33</v>
      </c>
      <c r="C38" s="16">
        <v>3838437</v>
      </c>
      <c r="D38" s="16">
        <v>840637</v>
      </c>
      <c r="E38" s="16">
        <v>1189554</v>
      </c>
      <c r="F38" s="16">
        <v>768416</v>
      </c>
      <c r="G38" s="16"/>
      <c r="H38" s="16"/>
      <c r="I38" s="16">
        <v>1486950</v>
      </c>
      <c r="J38" s="16">
        <v>3229529</v>
      </c>
      <c r="K38" s="16">
        <v>2028005</v>
      </c>
      <c r="L38" s="17">
        <f>SUM(C38:K38)</f>
        <v>13381528</v>
      </c>
    </row>
    <row r="39" spans="1:12" x14ac:dyDescent="0.2">
      <c r="A39" s="13">
        <v>532</v>
      </c>
      <c r="B39" s="14" t="s">
        <v>34</v>
      </c>
      <c r="C39" s="16">
        <v>51189508.290000014</v>
      </c>
      <c r="D39" s="16">
        <v>3854129.1500000008</v>
      </c>
      <c r="E39" s="16">
        <v>10840597.510000004</v>
      </c>
      <c r="F39" s="16">
        <v>1708035.8799999997</v>
      </c>
      <c r="G39" s="16">
        <v>0</v>
      </c>
      <c r="H39" s="16">
        <v>0</v>
      </c>
      <c r="I39" s="16">
        <v>13346791.810000001</v>
      </c>
      <c r="J39" s="16">
        <v>40868534.600000009</v>
      </c>
      <c r="K39" s="16">
        <v>39200.949999999997</v>
      </c>
      <c r="L39" s="17">
        <f>SUM(C39:K39)</f>
        <v>121846798.19000003</v>
      </c>
    </row>
    <row r="40" spans="1:12" x14ac:dyDescent="0.2">
      <c r="A40" s="13">
        <v>533</v>
      </c>
      <c r="B40" s="14" t="s">
        <v>35</v>
      </c>
      <c r="C40" s="16">
        <v>3274470</v>
      </c>
      <c r="D40" s="16">
        <v>340723</v>
      </c>
      <c r="E40" s="16">
        <v>730102</v>
      </c>
      <c r="F40" s="16">
        <v>4726</v>
      </c>
      <c r="G40" s="16">
        <v>0</v>
      </c>
      <c r="H40" s="16">
        <v>41867</v>
      </c>
      <c r="I40" s="16">
        <v>2164477</v>
      </c>
      <c r="J40" s="16">
        <v>3567627</v>
      </c>
      <c r="K40" s="16">
        <v>1816546</v>
      </c>
      <c r="L40" s="17">
        <f>SUM(C40:K40)</f>
        <v>11940538</v>
      </c>
    </row>
    <row r="41" spans="1:12" x14ac:dyDescent="0.2">
      <c r="A41" s="13">
        <v>534</v>
      </c>
      <c r="B41" s="14" t="s">
        <v>36</v>
      </c>
      <c r="C41" s="16">
        <v>3667405</v>
      </c>
      <c r="D41" s="16">
        <v>888532</v>
      </c>
      <c r="E41" s="16">
        <v>1117070</v>
      </c>
      <c r="F41" s="16">
        <v>328614</v>
      </c>
      <c r="G41" s="16"/>
      <c r="H41" s="16"/>
      <c r="I41" s="16">
        <v>1501566</v>
      </c>
      <c r="J41" s="16">
        <v>4643454</v>
      </c>
      <c r="K41" s="16">
        <v>512788</v>
      </c>
      <c r="L41" s="17">
        <f>SUM(C41:K41)</f>
        <v>12659429</v>
      </c>
    </row>
    <row r="42" spans="1:12" s="3" customFormat="1" x14ac:dyDescent="0.2">
      <c r="A42" s="13">
        <v>535</v>
      </c>
      <c r="B42" s="14" t="s">
        <v>37</v>
      </c>
      <c r="C42" s="16">
        <v>32332289</v>
      </c>
      <c r="D42" s="16">
        <v>20793580</v>
      </c>
      <c r="E42" s="16">
        <v>8377803</v>
      </c>
      <c r="F42" s="16">
        <v>1040254</v>
      </c>
      <c r="G42" s="16">
        <v>0</v>
      </c>
      <c r="H42" s="16">
        <v>0</v>
      </c>
      <c r="I42" s="16">
        <v>8740372</v>
      </c>
      <c r="J42" s="16">
        <v>10886848</v>
      </c>
      <c r="K42" s="16">
        <v>2568</v>
      </c>
      <c r="L42" s="17">
        <f>SUM(C42:K42)</f>
        <v>82173714</v>
      </c>
    </row>
    <row r="43" spans="1:12" ht="12.75" customHeight="1" x14ac:dyDescent="0.2">
      <c r="A43" s="13">
        <v>536</v>
      </c>
      <c r="B43" s="14" t="s">
        <v>38</v>
      </c>
      <c r="C43" s="16">
        <v>12460402</v>
      </c>
      <c r="D43" s="16">
        <v>2695809</v>
      </c>
      <c r="E43" s="16">
        <v>2966064</v>
      </c>
      <c r="F43" s="16"/>
      <c r="G43" s="16"/>
      <c r="H43" s="16"/>
      <c r="I43" s="16">
        <v>7225033</v>
      </c>
      <c r="J43" s="16">
        <v>5715182</v>
      </c>
      <c r="K43" s="16">
        <v>341259</v>
      </c>
      <c r="L43" s="17">
        <f>SUM(C43:K43)</f>
        <v>31403749</v>
      </c>
    </row>
    <row r="44" spans="1:12" x14ac:dyDescent="0.2">
      <c r="A44" s="13">
        <v>537</v>
      </c>
      <c r="B44" s="14" t="s">
        <v>39</v>
      </c>
      <c r="C44" s="16">
        <v>8418311</v>
      </c>
      <c r="D44" s="16">
        <v>1174402</v>
      </c>
      <c r="E44" s="16">
        <v>1537229</v>
      </c>
      <c r="F44" s="16">
        <v>33715</v>
      </c>
      <c r="G44" s="16"/>
      <c r="H44" s="16">
        <v>315</v>
      </c>
      <c r="I44" s="16">
        <v>2274440</v>
      </c>
      <c r="J44" s="16">
        <v>5133142</v>
      </c>
      <c r="K44" s="16">
        <v>487730</v>
      </c>
      <c r="L44" s="17">
        <f>SUM(C44:K44)</f>
        <v>19059284</v>
      </c>
    </row>
    <row r="45" spans="1:12" x14ac:dyDescent="0.2">
      <c r="A45" s="13">
        <v>539</v>
      </c>
      <c r="B45" s="14" t="s">
        <v>40</v>
      </c>
      <c r="C45" s="16">
        <v>6503922</v>
      </c>
      <c r="D45" s="16">
        <v>890066</v>
      </c>
      <c r="E45" s="16">
        <v>1766192</v>
      </c>
      <c r="F45" s="16">
        <v>550233</v>
      </c>
      <c r="G45" s="16">
        <v>0</v>
      </c>
      <c r="H45" s="16">
        <v>38197</v>
      </c>
      <c r="I45" s="16">
        <v>1893464</v>
      </c>
      <c r="J45" s="16">
        <v>4787196</v>
      </c>
      <c r="K45" s="16">
        <v>1046919</v>
      </c>
      <c r="L45" s="17">
        <f>SUM(C45:K45)</f>
        <v>17476189</v>
      </c>
    </row>
    <row r="46" spans="1:12" x14ac:dyDescent="0.2">
      <c r="A46" s="13">
        <v>540</v>
      </c>
      <c r="B46" s="14" t="s">
        <v>41</v>
      </c>
      <c r="C46" s="16">
        <v>14607525</v>
      </c>
      <c r="D46" s="16">
        <v>2656223</v>
      </c>
      <c r="E46" s="16">
        <v>4187857</v>
      </c>
      <c r="F46" s="16">
        <v>2772252</v>
      </c>
      <c r="G46" s="16"/>
      <c r="H46" s="16"/>
      <c r="I46" s="16">
        <v>6233013</v>
      </c>
      <c r="J46" s="16">
        <v>9513336</v>
      </c>
      <c r="K46" s="16">
        <v>4852833</v>
      </c>
      <c r="L46" s="17">
        <f>SUM(C46:K46)</f>
        <v>44823039</v>
      </c>
    </row>
    <row r="47" spans="1:12" x14ac:dyDescent="0.2">
      <c r="A47" s="13" t="s">
        <v>42</v>
      </c>
      <c r="B47" s="14" t="s">
        <v>42</v>
      </c>
      <c r="C47" s="16"/>
      <c r="D47" s="16"/>
      <c r="E47" s="16"/>
      <c r="F47" s="16"/>
      <c r="G47" s="16"/>
      <c r="H47" s="16"/>
      <c r="I47" s="16"/>
      <c r="J47" s="16"/>
      <c r="K47" s="16"/>
      <c r="L47" s="17"/>
    </row>
    <row r="48" spans="1:12" x14ac:dyDescent="0.2">
      <c r="A48" s="13" t="s">
        <v>42</v>
      </c>
      <c r="B48" s="14" t="s">
        <v>43</v>
      </c>
      <c r="C48" s="16">
        <f t="shared" ref="C48:K48" si="0">SUM(C8:C46)</f>
        <v>876481519.25</v>
      </c>
      <c r="D48" s="16">
        <f t="shared" si="0"/>
        <v>174310532.09</v>
      </c>
      <c r="E48" s="16">
        <f t="shared" si="0"/>
        <v>231714334.09999999</v>
      </c>
      <c r="F48" s="16">
        <f t="shared" si="0"/>
        <v>28302017.559999999</v>
      </c>
      <c r="G48" s="16">
        <f t="shared" si="0"/>
        <v>25622</v>
      </c>
      <c r="H48" s="16">
        <f t="shared" si="0"/>
        <v>11552264</v>
      </c>
      <c r="I48" s="16">
        <f t="shared" si="0"/>
        <v>290989920.19999999</v>
      </c>
      <c r="J48" s="16">
        <f t="shared" si="0"/>
        <v>544624581.88999999</v>
      </c>
      <c r="K48" s="16">
        <f t="shared" si="0"/>
        <v>100355123.16000001</v>
      </c>
      <c r="L48" s="17">
        <f>SUM(C48:K48)</f>
        <v>2258355914.25</v>
      </c>
    </row>
    <row r="49" spans="1:12" x14ac:dyDescent="0.2">
      <c r="A49" s="29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1"/>
    </row>
    <row r="50" spans="1:12" x14ac:dyDescent="0.2">
      <c r="A50" s="13" t="s">
        <v>61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5"/>
    </row>
    <row r="51" spans="1:12" x14ac:dyDescent="0.2">
      <c r="A51" s="13" t="s">
        <v>62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5"/>
    </row>
    <row r="52" spans="1:12" x14ac:dyDescent="0.2">
      <c r="A52" s="18"/>
      <c r="L52" s="19"/>
    </row>
    <row r="53" spans="1:12" x14ac:dyDescent="0.2">
      <c r="A53" s="20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2"/>
    </row>
  </sheetData>
  <sortState xmlns:xlrd2="http://schemas.microsoft.com/office/spreadsheetml/2017/richdata2" ref="A8:L46">
    <sortCondition ref="A8:A46"/>
  </sortState>
  <printOptions horizontalCentered="1"/>
  <pageMargins left="0.5" right="0.5" top="0.75" bottom="0.5" header="0.25" footer="0.25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IV-12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Arsenault</dc:creator>
  <dc:description>Completed</dc:description>
  <cp:lastModifiedBy>Farris, Caroline</cp:lastModifiedBy>
  <dcterms:created xsi:type="dcterms:W3CDTF">2018-11-20T17:26:18Z</dcterms:created>
  <dcterms:modified xsi:type="dcterms:W3CDTF">2026-06-01T21:10:16Z</dcterms:modified>
</cp:coreProperties>
</file>