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W:\Data Book Tables (Finance) for Website\FY25 Data Book\"/>
    </mc:Choice>
  </mc:AlternateContent>
  <xr:revisionPtr revIDLastSave="0" documentId="13_ncr:1_{58E635C1-AD62-4A74-A532-BB87279635F1}" xr6:coauthVersionLast="47" xr6:coauthVersionMax="47" xr10:uidLastSave="{00000000-0000-0000-0000-000000000000}"/>
  <bookViews>
    <workbookView xWindow="-28920" yWindow="-30" windowWidth="29040" windowHeight="15720" xr2:uid="{00000000-000D-0000-FFFF-FFFF00000000}"/>
  </bookViews>
  <sheets>
    <sheet name="Table IV-14" sheetId="1" r:id="rId1"/>
  </sheets>
  <definedNames>
    <definedName name="_xlnm.Print_Area" localSheetId="0">'Table IV-14'!$A$1:$J$46</definedName>
    <definedName name="_xlnm.Print_Titles" localSheetId="0">'Table IV-14'!$2:$2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3" i="1"/>
  <c r="F42" i="1"/>
  <c r="I42" i="1" l="1"/>
  <c r="H42" i="1"/>
  <c r="G42" i="1"/>
  <c r="E42" i="1"/>
  <c r="D42" i="1"/>
  <c r="C42" i="1"/>
  <c r="J42" i="1" l="1"/>
</calcChain>
</file>

<file path=xl/sharedStrings.xml><?xml version="1.0" encoding="utf-8"?>
<sst xmlns="http://schemas.openxmlformats.org/spreadsheetml/2006/main" count="54" uniqueCount="53">
  <si>
    <t>Black Hawk</t>
  </si>
  <si>
    <t>Chicago</t>
  </si>
  <si>
    <t>Danville</t>
  </si>
  <si>
    <t>Elgin</t>
  </si>
  <si>
    <t>Harper</t>
  </si>
  <si>
    <t>Heartland</t>
  </si>
  <si>
    <t>Highland</t>
  </si>
  <si>
    <t>Illinois Central</t>
  </si>
  <si>
    <t>Illinois Eastern</t>
  </si>
  <si>
    <t>Illinois Valley</t>
  </si>
  <si>
    <t>Joliet</t>
  </si>
  <si>
    <t>Kankakee</t>
  </si>
  <si>
    <t>Kaskaskia</t>
  </si>
  <si>
    <t>Kishwaukee</t>
  </si>
  <si>
    <t>Lake Land</t>
  </si>
  <si>
    <t>Lewis &amp; Clark</t>
  </si>
  <si>
    <t>Lincoln Land</t>
  </si>
  <si>
    <t>McHenry</t>
  </si>
  <si>
    <t>Moraine Valley</t>
  </si>
  <si>
    <t>Morton</t>
  </si>
  <si>
    <t>Oakton</t>
  </si>
  <si>
    <t>Parkland</t>
  </si>
  <si>
    <t>Prairie State</t>
  </si>
  <si>
    <t>Rend Lake</t>
  </si>
  <si>
    <t>Richland</t>
  </si>
  <si>
    <t>Rock Valley</t>
  </si>
  <si>
    <t>Sauk Valley</t>
  </si>
  <si>
    <t>Shawnee</t>
  </si>
  <si>
    <t>South Suburban</t>
  </si>
  <si>
    <t>Southeastern</t>
  </si>
  <si>
    <t>Southwestern</t>
  </si>
  <si>
    <t>Spoon River</t>
  </si>
  <si>
    <t>Triton</t>
  </si>
  <si>
    <t>Waubonsee</t>
  </si>
  <si>
    <t>STATE TOTALS</t>
  </si>
  <si>
    <t>District</t>
  </si>
  <si>
    <t>Total</t>
  </si>
  <si>
    <t>District 
Number</t>
  </si>
  <si>
    <t>Local 
Tax 
Revenue</t>
  </si>
  <si>
    <t>Other 
Local 
Revenue</t>
  </si>
  <si>
    <t>ICCB 
Grants</t>
  </si>
  <si>
    <t>Other 
State
Revenue</t>
  </si>
  <si>
    <t>Federal 
Revenue</t>
  </si>
  <si>
    <t xml:space="preserve">    Tuition 
and 
Fees    </t>
  </si>
  <si>
    <t>Other 
Misc. 
Revenue</t>
  </si>
  <si>
    <t>*Revenues received in the Education, Operation and Maintenance (including PBC), Restricted Purposes, Auxiliary Services, Liability/Protection/Settlement and Audit Funds. 
SOURCE OF DATA:  College Audits</t>
  </si>
  <si>
    <t>DuPage</t>
  </si>
  <si>
    <t>Lake County</t>
  </si>
  <si>
    <t>Logan</t>
  </si>
  <si>
    <t>Sandburg</t>
  </si>
  <si>
    <t>Wood</t>
  </si>
  <si>
    <t xml:space="preserve"> </t>
  </si>
  <si>
    <t>Illinois Community College Board
Table IV-14
FISCAL YEAR 2024 TOTAL CURRENT FUNDS* REVENUE BY 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</si>
</sst>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Times New Roman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2" fillId="2" borderId="4" xfId="0" applyFont="1" applyFill="1" applyBorder="1" applyAlignment="1">
      <alignment horizontal="left" wrapText="1"/>
    </xf>
    <xf numFmtId="4" fontId="2" fillId="2" borderId="0" xfId="0" applyNumberFormat="1" applyFont="1" applyFill="1" applyAlignment="1">
      <alignment horizontal="left" wrapText="1"/>
    </xf>
    <xf numFmtId="4" fontId="2" fillId="2" borderId="0" xfId="0" applyNumberFormat="1" applyFont="1" applyFill="1" applyAlignment="1">
      <alignment horizontal="right" wrapText="1"/>
    </xf>
    <xf numFmtId="4" fontId="2" fillId="2" borderId="5" xfId="0" applyNumberFormat="1" applyFont="1" applyFill="1" applyBorder="1" applyAlignment="1">
      <alignment horizontal="right" wrapText="1"/>
    </xf>
    <xf numFmtId="0" fontId="3" fillId="0" borderId="0" xfId="0" applyFont="1"/>
    <xf numFmtId="4" fontId="3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2" fillId="0" borderId="0" xfId="0" applyNumberFormat="1" applyFont="1"/>
    <xf numFmtId="0" fontId="2" fillId="0" borderId="0" xfId="0" applyFont="1"/>
    <xf numFmtId="4" fontId="3" fillId="2" borderId="0" xfId="0" applyNumberFormat="1" applyFont="1" applyFill="1"/>
    <xf numFmtId="164" fontId="3" fillId="0" borderId="0" xfId="1" applyNumberFormat="1" applyFont="1" applyAlignment="1"/>
    <xf numFmtId="164" fontId="4" fillId="0" borderId="0" xfId="1" applyNumberFormat="1" applyFont="1" applyAlignment="1"/>
    <xf numFmtId="164" fontId="3" fillId="2" borderId="0" xfId="1" applyNumberFormat="1" applyFont="1" applyFill="1" applyAlignment="1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left" wrapText="1"/>
    </xf>
    <xf numFmtId="0" fontId="1" fillId="2" borderId="8" xfId="0" applyFont="1" applyFill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J43" totalsRowShown="0" headerRowDxfId="11" dataDxfId="10">
  <autoFilter ref="A2:J43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00000000-0010-0000-0000-000001000000}" name="District _x000a_Number" dataDxfId="9"/>
    <tableColumn id="2" xr3:uid="{00000000-0010-0000-0000-000002000000}" name="District" dataDxfId="8"/>
    <tableColumn id="3" xr3:uid="{00000000-0010-0000-0000-000003000000}" name="Local _x000a_Tax _x000a_Revenue" dataDxfId="7" dataCellStyle="Currency"/>
    <tableColumn id="4" xr3:uid="{00000000-0010-0000-0000-000004000000}" name="Other _x000a_Local _x000a_Revenue" dataDxfId="6" dataCellStyle="Currency"/>
    <tableColumn id="5" xr3:uid="{00000000-0010-0000-0000-000005000000}" name="ICCB _x000a_Grants" dataDxfId="5" dataCellStyle="Currency"/>
    <tableColumn id="6" xr3:uid="{00000000-0010-0000-0000-000006000000}" name="Other _x000a_State_x000a_Revenue" dataDxfId="4" dataCellStyle="Currency"/>
    <tableColumn id="7" xr3:uid="{00000000-0010-0000-0000-000007000000}" name="Federal _x000a_Revenue" dataDxfId="3" dataCellStyle="Currency"/>
    <tableColumn id="8" xr3:uid="{00000000-0010-0000-0000-000008000000}" name="    Tuition _x000a_and _x000a_Fees    " dataDxfId="2" dataCellStyle="Currency"/>
    <tableColumn id="9" xr3:uid="{00000000-0010-0000-0000-000009000000}" name="Other _x000a_Misc. _x000a_Revenue" dataDxfId="1" dataCellStyle="Currency"/>
    <tableColumn id="10" xr3:uid="{00000000-0010-0000-0000-00000A000000}" name="Total" dataDxfId="0" dataCellStyle="Currency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6"/>
  <sheetViews>
    <sheetView tabSelected="1" topLeftCell="A19" workbookViewId="0">
      <selection activeCell="N46" sqref="N46"/>
    </sheetView>
  </sheetViews>
  <sheetFormatPr defaultColWidth="8.85546875" defaultRowHeight="12.75" x14ac:dyDescent="0.2"/>
  <cols>
    <col min="1" max="1" width="8.85546875" style="4"/>
    <col min="2" max="2" width="21.7109375" style="4" customWidth="1"/>
    <col min="3" max="3" width="14.140625" style="6" customWidth="1"/>
    <col min="4" max="4" width="13" style="6" customWidth="1"/>
    <col min="5" max="5" width="14.5703125" style="6" customWidth="1"/>
    <col min="6" max="6" width="14.42578125" style="6" customWidth="1"/>
    <col min="7" max="7" width="14.5703125" style="6" customWidth="1"/>
    <col min="8" max="8" width="14.42578125" style="6" customWidth="1"/>
    <col min="9" max="9" width="14.28515625" style="6" customWidth="1"/>
    <col min="10" max="10" width="16" style="6" customWidth="1"/>
    <col min="11" max="16384" width="8.85546875" style="1"/>
  </cols>
  <sheetData>
    <row r="1" spans="1:12" ht="53.45" customHeight="1" x14ac:dyDescent="0.2">
      <c r="A1" s="21" t="s">
        <v>52</v>
      </c>
      <c r="B1" s="22"/>
      <c r="C1" s="22"/>
      <c r="D1" s="22"/>
      <c r="E1" s="22"/>
      <c r="F1" s="22"/>
      <c r="G1" s="22"/>
      <c r="H1" s="22"/>
      <c r="I1" s="22"/>
      <c r="J1" s="23"/>
      <c r="K1" s="2"/>
      <c r="L1" s="2"/>
    </row>
    <row r="2" spans="1:12" ht="43.9" customHeight="1" x14ac:dyDescent="0.2">
      <c r="A2" s="7" t="s">
        <v>37</v>
      </c>
      <c r="B2" s="8" t="s">
        <v>35</v>
      </c>
      <c r="C2" s="9" t="s">
        <v>38</v>
      </c>
      <c r="D2" s="9" t="s">
        <v>39</v>
      </c>
      <c r="E2" s="9" t="s">
        <v>40</v>
      </c>
      <c r="F2" s="9" t="s">
        <v>41</v>
      </c>
      <c r="G2" s="9" t="s">
        <v>42</v>
      </c>
      <c r="H2" s="9" t="s">
        <v>43</v>
      </c>
      <c r="I2" s="9" t="s">
        <v>44</v>
      </c>
      <c r="J2" s="10" t="s">
        <v>36</v>
      </c>
      <c r="K2" s="2"/>
      <c r="L2" s="2"/>
    </row>
    <row r="3" spans="1:12" x14ac:dyDescent="0.2">
      <c r="A3" s="11">
        <v>503</v>
      </c>
      <c r="B3" s="12" t="s">
        <v>0</v>
      </c>
      <c r="C3" s="18">
        <v>14425209</v>
      </c>
      <c r="D3" s="18">
        <v>2778995</v>
      </c>
      <c r="E3" s="18">
        <v>5972124</v>
      </c>
      <c r="F3" s="18">
        <v>2025796</v>
      </c>
      <c r="G3" s="18">
        <v>9587906</v>
      </c>
      <c r="H3" s="18">
        <v>13200900</v>
      </c>
      <c r="I3" s="18">
        <v>10229975</v>
      </c>
      <c r="J3" s="18">
        <f>SUM(Table1[[#This Row],[Local 
Tax 
Revenue]:[Other 
Misc. 
Revenue]])</f>
        <v>58220905</v>
      </c>
      <c r="K3" s="2"/>
      <c r="L3" s="2"/>
    </row>
    <row r="4" spans="1:12" x14ac:dyDescent="0.2">
      <c r="A4" s="11">
        <v>508</v>
      </c>
      <c r="B4" s="12" t="s">
        <v>1</v>
      </c>
      <c r="C4" s="18">
        <v>168569086</v>
      </c>
      <c r="D4" s="18">
        <v>7966293</v>
      </c>
      <c r="E4" s="18">
        <v>59018109</v>
      </c>
      <c r="F4" s="18">
        <v>125777590</v>
      </c>
      <c r="G4" s="18">
        <v>85404473</v>
      </c>
      <c r="H4" s="18">
        <v>80503116</v>
      </c>
      <c r="I4" s="18">
        <v>17627674</v>
      </c>
      <c r="J4" s="18">
        <f>SUM(Table1[[#This Row],[Local 
Tax 
Revenue]:[Other 
Misc. 
Revenue]])</f>
        <v>544866341</v>
      </c>
      <c r="K4" s="2"/>
      <c r="L4" s="2"/>
    </row>
    <row r="5" spans="1:12" x14ac:dyDescent="0.2">
      <c r="A5" s="11">
        <v>507</v>
      </c>
      <c r="B5" s="12" t="s">
        <v>2</v>
      </c>
      <c r="C5" s="18">
        <v>6366419</v>
      </c>
      <c r="D5" s="18">
        <v>1956105</v>
      </c>
      <c r="E5" s="18">
        <v>4993312</v>
      </c>
      <c r="F5" s="18">
        <v>2486342</v>
      </c>
      <c r="G5" s="18">
        <v>5890694</v>
      </c>
      <c r="H5" s="18">
        <v>6826221</v>
      </c>
      <c r="I5" s="18">
        <v>6599490</v>
      </c>
      <c r="J5" s="18">
        <f>SUM(Table1[[#This Row],[Local 
Tax 
Revenue]:[Other 
Misc. 
Revenue]])</f>
        <v>35118583</v>
      </c>
      <c r="K5" s="2"/>
      <c r="L5" s="2"/>
    </row>
    <row r="6" spans="1:12" x14ac:dyDescent="0.2">
      <c r="A6" s="11">
        <v>502</v>
      </c>
      <c r="B6" s="12" t="s">
        <v>46</v>
      </c>
      <c r="C6" s="18">
        <v>90476652</v>
      </c>
      <c r="D6" s="18">
        <v>0</v>
      </c>
      <c r="E6" s="18">
        <v>20564427</v>
      </c>
      <c r="F6" s="18">
        <v>9779619</v>
      </c>
      <c r="G6" s="18">
        <v>30723952</v>
      </c>
      <c r="H6" s="18">
        <v>69393302</v>
      </c>
      <c r="I6" s="18">
        <v>56205708</v>
      </c>
      <c r="J6" s="18">
        <f>SUM(Table1[[#This Row],[Local 
Tax 
Revenue]:[Other 
Misc. 
Revenue]])</f>
        <v>277143660</v>
      </c>
      <c r="K6" s="2"/>
      <c r="L6" s="2"/>
    </row>
    <row r="7" spans="1:12" x14ac:dyDescent="0.2">
      <c r="A7" s="11">
        <v>509</v>
      </c>
      <c r="B7" s="12" t="s">
        <v>3</v>
      </c>
      <c r="C7" s="18">
        <v>57732055</v>
      </c>
      <c r="D7" s="18">
        <v>237999</v>
      </c>
      <c r="E7" s="18">
        <v>7978830</v>
      </c>
      <c r="F7" s="18">
        <v>17947938</v>
      </c>
      <c r="G7" s="18">
        <v>17450396</v>
      </c>
      <c r="H7" s="18">
        <v>22630213</v>
      </c>
      <c r="I7" s="18">
        <v>17304131</v>
      </c>
      <c r="J7" s="18">
        <f>SUM(Table1[[#This Row],[Local 
Tax 
Revenue]:[Other 
Misc. 
Revenue]])</f>
        <v>141281562</v>
      </c>
      <c r="K7" s="2"/>
      <c r="L7" s="2"/>
    </row>
    <row r="8" spans="1:12" x14ac:dyDescent="0.2">
      <c r="A8" s="11">
        <v>512</v>
      </c>
      <c r="B8" s="12" t="s">
        <v>4</v>
      </c>
      <c r="C8" s="18">
        <v>73630775</v>
      </c>
      <c r="D8" s="18">
        <v>1945229</v>
      </c>
      <c r="E8" s="18">
        <v>13271271</v>
      </c>
      <c r="F8" s="18">
        <v>5043610</v>
      </c>
      <c r="G8" s="18">
        <v>18029994</v>
      </c>
      <c r="H8" s="18">
        <v>49830951</v>
      </c>
      <c r="I8" s="18">
        <v>33413705</v>
      </c>
      <c r="J8" s="18">
        <f>SUM(Table1[[#This Row],[Local 
Tax 
Revenue]:[Other 
Misc. 
Revenue]])</f>
        <v>195165535</v>
      </c>
      <c r="K8" s="2"/>
      <c r="L8" s="2"/>
    </row>
    <row r="9" spans="1:12" x14ac:dyDescent="0.2">
      <c r="A9" s="11">
        <v>540</v>
      </c>
      <c r="B9" s="12" t="s">
        <v>5</v>
      </c>
      <c r="C9" s="18">
        <v>20379518</v>
      </c>
      <c r="D9" s="18">
        <v>0</v>
      </c>
      <c r="E9" s="18">
        <v>7769661</v>
      </c>
      <c r="F9" s="18">
        <v>6582960</v>
      </c>
      <c r="G9" s="18">
        <v>9380177</v>
      </c>
      <c r="H9" s="18">
        <v>19153222</v>
      </c>
      <c r="I9" s="18">
        <v>11326866</v>
      </c>
      <c r="J9" s="18">
        <f>SUM(Table1[[#This Row],[Local 
Tax 
Revenue]:[Other 
Misc. 
Revenue]])</f>
        <v>74592404</v>
      </c>
      <c r="K9" s="2"/>
      <c r="L9" s="2"/>
    </row>
    <row r="10" spans="1:12" x14ac:dyDescent="0.2">
      <c r="A10" s="11">
        <v>519</v>
      </c>
      <c r="B10" s="12" t="s">
        <v>6</v>
      </c>
      <c r="C10" s="18">
        <v>10366325</v>
      </c>
      <c r="D10" s="18">
        <v>0</v>
      </c>
      <c r="E10" s="18">
        <v>2245170</v>
      </c>
      <c r="F10" s="18">
        <v>427614</v>
      </c>
      <c r="G10" s="18">
        <v>4889015</v>
      </c>
      <c r="H10" s="18">
        <v>6022654</v>
      </c>
      <c r="I10" s="18">
        <v>7053882</v>
      </c>
      <c r="J10" s="18">
        <f>SUM(Table1[[#This Row],[Local 
Tax 
Revenue]:[Other 
Misc. 
Revenue]])</f>
        <v>31004660</v>
      </c>
      <c r="K10" s="2"/>
      <c r="L10" s="2"/>
    </row>
    <row r="11" spans="1:12" x14ac:dyDescent="0.2">
      <c r="A11" s="11">
        <v>514</v>
      </c>
      <c r="B11" s="12" t="s">
        <v>7</v>
      </c>
      <c r="C11" s="18">
        <v>32199123</v>
      </c>
      <c r="D11" s="18">
        <v>0</v>
      </c>
      <c r="E11" s="18">
        <v>7970002</v>
      </c>
      <c r="F11" s="18">
        <v>27814088</v>
      </c>
      <c r="G11" s="18">
        <v>21261212</v>
      </c>
      <c r="H11" s="18">
        <v>18734550</v>
      </c>
      <c r="I11" s="18">
        <v>20543019</v>
      </c>
      <c r="J11" s="18">
        <f>SUM(Table1[[#This Row],[Local 
Tax 
Revenue]:[Other 
Misc. 
Revenue]])</f>
        <v>128521994</v>
      </c>
      <c r="K11" s="2"/>
      <c r="L11" s="2"/>
    </row>
    <row r="12" spans="1:12" x14ac:dyDescent="0.2">
      <c r="A12" s="11">
        <v>529</v>
      </c>
      <c r="B12" s="12" t="s">
        <v>8</v>
      </c>
      <c r="C12" s="18">
        <v>7528904</v>
      </c>
      <c r="D12" s="18">
        <v>0</v>
      </c>
      <c r="E12" s="18">
        <v>15648231</v>
      </c>
      <c r="F12" s="18">
        <v>261879</v>
      </c>
      <c r="G12" s="18">
        <v>8690116</v>
      </c>
      <c r="H12" s="18">
        <v>13344017</v>
      </c>
      <c r="I12" s="18">
        <v>10804773</v>
      </c>
      <c r="J12" s="18">
        <f>SUM(Table1[[#This Row],[Local 
Tax 
Revenue]:[Other 
Misc. 
Revenue]])</f>
        <v>56277920</v>
      </c>
      <c r="K12" s="2"/>
      <c r="L12" s="2"/>
    </row>
    <row r="13" spans="1:12" x14ac:dyDescent="0.2">
      <c r="A13" s="11">
        <v>513</v>
      </c>
      <c r="B13" s="12" t="s">
        <v>9</v>
      </c>
      <c r="C13" s="18">
        <v>15918871</v>
      </c>
      <c r="D13" s="18">
        <v>667275</v>
      </c>
      <c r="E13" s="18">
        <v>3368574</v>
      </c>
      <c r="F13" s="18">
        <v>6872249</v>
      </c>
      <c r="G13" s="18">
        <v>5431362</v>
      </c>
      <c r="H13" s="18">
        <v>7407654</v>
      </c>
      <c r="I13" s="18">
        <v>5827267</v>
      </c>
      <c r="J13" s="18">
        <f>SUM(Table1[[#This Row],[Local 
Tax 
Revenue]:[Other 
Misc. 
Revenue]])</f>
        <v>45493252</v>
      </c>
      <c r="K13" s="2"/>
      <c r="L13" s="2"/>
    </row>
    <row r="14" spans="1:12" x14ac:dyDescent="0.2">
      <c r="A14" s="11">
        <v>525</v>
      </c>
      <c r="B14" s="12" t="s">
        <v>10</v>
      </c>
      <c r="C14" s="18">
        <v>67516827</v>
      </c>
      <c r="D14" s="18">
        <v>4363686</v>
      </c>
      <c r="E14" s="18">
        <v>11937273</v>
      </c>
      <c r="F14" s="18">
        <v>9212475</v>
      </c>
      <c r="G14" s="18">
        <v>19497715</v>
      </c>
      <c r="H14" s="18">
        <v>36896771</v>
      </c>
      <c r="I14" s="18">
        <v>57074392</v>
      </c>
      <c r="J14" s="18">
        <f>SUM(Table1[[#This Row],[Local 
Tax 
Revenue]:[Other 
Misc. 
Revenue]])</f>
        <v>206499139</v>
      </c>
      <c r="K14" s="2"/>
      <c r="L14" s="2"/>
    </row>
    <row r="15" spans="1:12" x14ac:dyDescent="0.2">
      <c r="A15" s="11">
        <v>520</v>
      </c>
      <c r="B15" s="12" t="s">
        <v>11</v>
      </c>
      <c r="C15" s="18">
        <v>10526187</v>
      </c>
      <c r="D15" s="18">
        <v>828739</v>
      </c>
      <c r="E15" s="18">
        <v>4539357</v>
      </c>
      <c r="F15" s="18">
        <v>5023191</v>
      </c>
      <c r="G15" s="18">
        <v>8152452</v>
      </c>
      <c r="H15" s="18">
        <v>10200655</v>
      </c>
      <c r="I15" s="18">
        <v>15886888</v>
      </c>
      <c r="J15" s="18">
        <f>SUM(Table1[[#This Row],[Local 
Tax 
Revenue]:[Other 
Misc. 
Revenue]])</f>
        <v>55157469</v>
      </c>
      <c r="K15" s="2"/>
      <c r="L15" s="2"/>
    </row>
    <row r="16" spans="1:12" x14ac:dyDescent="0.2">
      <c r="A16" s="11">
        <v>501</v>
      </c>
      <c r="B16" s="12" t="s">
        <v>12</v>
      </c>
      <c r="C16" s="18">
        <v>7758724</v>
      </c>
      <c r="D16" s="18">
        <v>1101640</v>
      </c>
      <c r="E16" s="18">
        <v>11768298</v>
      </c>
      <c r="F16" s="18">
        <v>1255764</v>
      </c>
      <c r="G16" s="18">
        <v>7495124</v>
      </c>
      <c r="H16" s="18">
        <v>12859374</v>
      </c>
      <c r="I16" s="18">
        <v>8917419</v>
      </c>
      <c r="J16" s="18">
        <f>SUM(Table1[[#This Row],[Local 
Tax 
Revenue]:[Other 
Misc. 
Revenue]])</f>
        <v>51156343</v>
      </c>
      <c r="K16" s="2"/>
      <c r="L16" s="2"/>
    </row>
    <row r="17" spans="1:12" x14ac:dyDescent="0.2">
      <c r="A17" s="11">
        <v>523</v>
      </c>
      <c r="B17" s="12" t="s">
        <v>13</v>
      </c>
      <c r="C17" s="18">
        <v>12012360</v>
      </c>
      <c r="D17" s="18">
        <v>582146</v>
      </c>
      <c r="E17" s="18">
        <v>4640929</v>
      </c>
      <c r="F17" s="18">
        <v>6063759</v>
      </c>
      <c r="G17" s="18">
        <v>7898305</v>
      </c>
      <c r="H17" s="18">
        <v>9401024</v>
      </c>
      <c r="I17" s="18">
        <v>7039035</v>
      </c>
      <c r="J17" s="18">
        <f>SUM(Table1[[#This Row],[Local 
Tax 
Revenue]:[Other 
Misc. 
Revenue]])</f>
        <v>47637558</v>
      </c>
      <c r="K17" s="2"/>
      <c r="L17" s="2"/>
    </row>
    <row r="18" spans="1:12" x14ac:dyDescent="0.2">
      <c r="A18" s="11">
        <v>532</v>
      </c>
      <c r="B18" s="12" t="s">
        <v>47</v>
      </c>
      <c r="C18" s="18">
        <v>81019997.370000005</v>
      </c>
      <c r="D18" s="18">
        <v>3058948.28</v>
      </c>
      <c r="E18" s="18">
        <v>15479186.07</v>
      </c>
      <c r="F18" s="18">
        <v>5909932.2799999993</v>
      </c>
      <c r="G18" s="18">
        <v>17499672.530000001</v>
      </c>
      <c r="H18" s="18">
        <v>36445803.970000006</v>
      </c>
      <c r="I18" s="18">
        <v>37839072.420000002</v>
      </c>
      <c r="J18" s="18">
        <f>SUM(Table1[[#This Row],[Local 
Tax 
Revenue]:[Other 
Misc. 
Revenue]])</f>
        <v>197252612.92000002</v>
      </c>
      <c r="K18" s="2"/>
      <c r="L18" s="2"/>
    </row>
    <row r="19" spans="1:12" x14ac:dyDescent="0.2">
      <c r="A19" s="11">
        <v>517</v>
      </c>
      <c r="B19" s="12" t="s">
        <v>14</v>
      </c>
      <c r="C19" s="18">
        <v>12196675</v>
      </c>
      <c r="D19" s="18">
        <v>1162025</v>
      </c>
      <c r="E19" s="18">
        <v>15318982</v>
      </c>
      <c r="F19" s="18">
        <v>17736971</v>
      </c>
      <c r="G19" s="18">
        <v>11250168</v>
      </c>
      <c r="H19" s="18">
        <v>12045648</v>
      </c>
      <c r="I19" s="18">
        <v>4654247</v>
      </c>
      <c r="J19" s="18">
        <f>SUM(Table1[[#This Row],[Local 
Tax 
Revenue]:[Other 
Misc. 
Revenue]])</f>
        <v>74364716</v>
      </c>
      <c r="K19" s="2"/>
      <c r="L19" s="2"/>
    </row>
    <row r="20" spans="1:12" x14ac:dyDescent="0.2">
      <c r="A20" s="11">
        <v>536</v>
      </c>
      <c r="B20" s="12" t="s">
        <v>15</v>
      </c>
      <c r="C20" s="18">
        <v>18493382</v>
      </c>
      <c r="D20" s="18">
        <v>0</v>
      </c>
      <c r="E20" s="18">
        <v>6922033</v>
      </c>
      <c r="F20" s="18">
        <v>5318979</v>
      </c>
      <c r="G20" s="18">
        <v>10984942</v>
      </c>
      <c r="H20" s="18">
        <v>10764933</v>
      </c>
      <c r="I20" s="18">
        <v>12555308</v>
      </c>
      <c r="J20" s="18">
        <f>SUM(Table1[[#This Row],[Local 
Tax 
Revenue]:[Other 
Misc. 
Revenue]])</f>
        <v>65039577</v>
      </c>
      <c r="K20" s="2"/>
      <c r="L20" s="2"/>
    </row>
    <row r="21" spans="1:12" x14ac:dyDescent="0.2">
      <c r="A21" s="11">
        <v>526</v>
      </c>
      <c r="B21" s="12" t="s">
        <v>16</v>
      </c>
      <c r="C21" s="18">
        <v>33425417</v>
      </c>
      <c r="D21" s="18">
        <v>2438899</v>
      </c>
      <c r="E21" s="18">
        <v>7653492</v>
      </c>
      <c r="F21" s="18">
        <v>13616513</v>
      </c>
      <c r="G21" s="18">
        <v>17551413</v>
      </c>
      <c r="H21" s="18">
        <v>18163264</v>
      </c>
      <c r="I21" s="18">
        <v>20893397</v>
      </c>
      <c r="J21" s="18">
        <f>SUM(Table1[[#This Row],[Local 
Tax 
Revenue]:[Other 
Misc. 
Revenue]])</f>
        <v>113742395</v>
      </c>
      <c r="K21" s="2"/>
      <c r="L21" s="2"/>
    </row>
    <row r="22" spans="1:12" x14ac:dyDescent="0.2">
      <c r="A22" s="11">
        <v>530</v>
      </c>
      <c r="B22" s="12" t="s">
        <v>48</v>
      </c>
      <c r="C22" s="18">
        <v>11406798</v>
      </c>
      <c r="D22" s="18">
        <v>0</v>
      </c>
      <c r="E22" s="18">
        <v>11220180</v>
      </c>
      <c r="F22" s="18">
        <v>1012304</v>
      </c>
      <c r="G22" s="18">
        <v>9423851</v>
      </c>
      <c r="H22" s="18">
        <v>10789661</v>
      </c>
      <c r="I22" s="18">
        <v>9984899</v>
      </c>
      <c r="J22" s="18">
        <f>SUM(Table1[[#This Row],[Local 
Tax 
Revenue]:[Other 
Misc. 
Revenue]])</f>
        <v>53837693</v>
      </c>
      <c r="K22" s="2"/>
      <c r="L22" s="2"/>
    </row>
    <row r="23" spans="1:12" x14ac:dyDescent="0.2">
      <c r="A23" s="11">
        <v>528</v>
      </c>
      <c r="B23" s="12" t="s">
        <v>17</v>
      </c>
      <c r="C23" s="18">
        <v>29442936</v>
      </c>
      <c r="D23" s="18">
        <v>0</v>
      </c>
      <c r="E23" s="18">
        <v>10593867</v>
      </c>
      <c r="F23" s="18">
        <v>9318417</v>
      </c>
      <c r="G23" s="18">
        <v>9341547</v>
      </c>
      <c r="H23" s="18">
        <v>14773920</v>
      </c>
      <c r="I23" s="18">
        <v>5328541</v>
      </c>
      <c r="J23" s="18">
        <f>SUM(Table1[[#This Row],[Local 
Tax 
Revenue]:[Other 
Misc. 
Revenue]])</f>
        <v>78799228</v>
      </c>
      <c r="K23" s="2"/>
      <c r="L23" s="2"/>
    </row>
    <row r="24" spans="1:12" x14ac:dyDescent="0.2">
      <c r="A24" s="11">
        <v>524</v>
      </c>
      <c r="B24" s="12" t="s">
        <v>18</v>
      </c>
      <c r="C24" s="18">
        <v>39122549</v>
      </c>
      <c r="D24" s="18">
        <v>0</v>
      </c>
      <c r="E24" s="18">
        <v>17976811</v>
      </c>
      <c r="F24" s="18">
        <v>5452989</v>
      </c>
      <c r="G24" s="18">
        <v>23647689</v>
      </c>
      <c r="H24" s="18">
        <v>40485204</v>
      </c>
      <c r="I24" s="18">
        <v>33674092</v>
      </c>
      <c r="J24" s="18">
        <f>SUM(Table1[[#This Row],[Local 
Tax 
Revenue]:[Other 
Misc. 
Revenue]])</f>
        <v>160359334</v>
      </c>
      <c r="K24" s="2"/>
      <c r="L24" s="2"/>
    </row>
    <row r="25" spans="1:12" x14ac:dyDescent="0.2">
      <c r="A25" s="11">
        <v>527</v>
      </c>
      <c r="B25" s="12" t="s">
        <v>19</v>
      </c>
      <c r="C25" s="18">
        <v>10995808</v>
      </c>
      <c r="D25" s="18">
        <v>0</v>
      </c>
      <c r="E25" s="18">
        <v>8666379</v>
      </c>
      <c r="F25" s="18">
        <v>11280317</v>
      </c>
      <c r="G25" s="18">
        <v>9516885</v>
      </c>
      <c r="H25" s="18">
        <v>11297058</v>
      </c>
      <c r="I25" s="18">
        <v>1590599</v>
      </c>
      <c r="J25" s="18">
        <f>SUM(Table1[[#This Row],[Local 
Tax 
Revenue]:[Other 
Misc. 
Revenue]])</f>
        <v>53347046</v>
      </c>
      <c r="K25" s="2"/>
      <c r="L25" s="2"/>
    </row>
    <row r="26" spans="1:12" x14ac:dyDescent="0.2">
      <c r="A26" s="11">
        <v>535</v>
      </c>
      <c r="B26" s="12" t="s">
        <v>20</v>
      </c>
      <c r="C26" s="18">
        <v>63974802</v>
      </c>
      <c r="D26" s="18">
        <v>1615923</v>
      </c>
      <c r="E26" s="18">
        <v>7849358</v>
      </c>
      <c r="F26" s="18">
        <v>22123899</v>
      </c>
      <c r="G26" s="18">
        <v>10307323</v>
      </c>
      <c r="H26" s="18">
        <v>21057644</v>
      </c>
      <c r="I26" s="18">
        <v>13665222</v>
      </c>
      <c r="J26" s="18">
        <f>SUM(Table1[[#This Row],[Local 
Tax 
Revenue]:[Other 
Misc. 
Revenue]])</f>
        <v>140594171</v>
      </c>
      <c r="K26" s="2"/>
      <c r="L26" s="2"/>
    </row>
    <row r="27" spans="1:12" x14ac:dyDescent="0.2">
      <c r="A27" s="11">
        <v>505</v>
      </c>
      <c r="B27" s="12" t="s">
        <v>21</v>
      </c>
      <c r="C27" s="18">
        <v>29506261</v>
      </c>
      <c r="D27" s="18">
        <v>4499032</v>
      </c>
      <c r="E27" s="18">
        <v>7429906</v>
      </c>
      <c r="F27" s="18">
        <v>2939995</v>
      </c>
      <c r="G27" s="18">
        <v>15113309</v>
      </c>
      <c r="H27" s="18">
        <v>27590078</v>
      </c>
      <c r="I27" s="18">
        <v>22755176</v>
      </c>
      <c r="J27" s="18">
        <f>SUM(Table1[[#This Row],[Local 
Tax 
Revenue]:[Other 
Misc. 
Revenue]])</f>
        <v>109833757</v>
      </c>
      <c r="K27" s="2"/>
      <c r="L27" s="2"/>
    </row>
    <row r="28" spans="1:12" x14ac:dyDescent="0.2">
      <c r="A28" s="11">
        <v>515</v>
      </c>
      <c r="B28" s="12" t="s">
        <v>22</v>
      </c>
      <c r="C28" s="18">
        <v>14679604</v>
      </c>
      <c r="D28" s="18">
        <v>979046</v>
      </c>
      <c r="E28" s="18">
        <v>4820823</v>
      </c>
      <c r="F28" s="18">
        <v>11444947</v>
      </c>
      <c r="G28" s="18">
        <v>7119449</v>
      </c>
      <c r="H28" s="18">
        <v>11168483</v>
      </c>
      <c r="I28" s="18">
        <v>1249997</v>
      </c>
      <c r="J28" s="18">
        <f>SUM(Table1[[#This Row],[Local 
Tax 
Revenue]:[Other 
Misc. 
Revenue]])</f>
        <v>51462349</v>
      </c>
      <c r="K28" s="2"/>
      <c r="L28" s="2"/>
    </row>
    <row r="29" spans="1:12" x14ac:dyDescent="0.2">
      <c r="A29" s="11">
        <v>521</v>
      </c>
      <c r="B29" s="12" t="s">
        <v>23</v>
      </c>
      <c r="C29" s="18">
        <v>4268520.83</v>
      </c>
      <c r="D29" s="18">
        <v>2478130.1800000002</v>
      </c>
      <c r="E29" s="18">
        <v>8778450.0100000016</v>
      </c>
      <c r="F29" s="18">
        <v>2519232.6999999997</v>
      </c>
      <c r="G29" s="18">
        <v>6997615.4500000002</v>
      </c>
      <c r="H29" s="18">
        <v>7757088.9900000002</v>
      </c>
      <c r="I29" s="18">
        <v>9797700.3800000008</v>
      </c>
      <c r="J29" s="18">
        <f>SUM(Table1[[#This Row],[Local 
Tax 
Revenue]:[Other 
Misc. 
Revenue]])</f>
        <v>42596738.540000007</v>
      </c>
      <c r="K29" s="2"/>
      <c r="L29" s="2"/>
    </row>
    <row r="30" spans="1:12" x14ac:dyDescent="0.2">
      <c r="A30" s="11">
        <v>537</v>
      </c>
      <c r="B30" s="12" t="s">
        <v>24</v>
      </c>
      <c r="C30" s="18">
        <v>11827983.350000001</v>
      </c>
      <c r="D30" s="18">
        <v>0</v>
      </c>
      <c r="E30" s="18">
        <v>5085936.6099999994</v>
      </c>
      <c r="F30" s="18">
        <v>6180660.5099999998</v>
      </c>
      <c r="G30" s="18">
        <v>5282789.5599999996</v>
      </c>
      <c r="H30" s="18">
        <v>7893555.5000000009</v>
      </c>
      <c r="I30" s="18">
        <v>8187065.8299999973</v>
      </c>
      <c r="J30" s="18">
        <f>SUM(Table1[[#This Row],[Local 
Tax 
Revenue]:[Other 
Misc. 
Revenue]])</f>
        <v>44457991.359999999</v>
      </c>
      <c r="K30" s="2"/>
      <c r="L30" s="2"/>
    </row>
    <row r="31" spans="1:12" x14ac:dyDescent="0.2">
      <c r="A31" s="11">
        <v>511</v>
      </c>
      <c r="B31" s="12" t="s">
        <v>25</v>
      </c>
      <c r="C31" s="18">
        <v>25052713</v>
      </c>
      <c r="D31" s="18">
        <v>62537</v>
      </c>
      <c r="E31" s="18">
        <v>14967617</v>
      </c>
      <c r="F31" s="18">
        <v>3235439</v>
      </c>
      <c r="G31" s="18">
        <v>10873914</v>
      </c>
      <c r="H31" s="18">
        <v>21107678</v>
      </c>
      <c r="I31" s="18">
        <v>16595815</v>
      </c>
      <c r="J31" s="18">
        <f>SUM(Table1[[#This Row],[Local 
Tax 
Revenue]:[Other 
Misc. 
Revenue]])</f>
        <v>91895713</v>
      </c>
      <c r="K31" s="2"/>
      <c r="L31" s="2"/>
    </row>
    <row r="32" spans="1:12" x14ac:dyDescent="0.2">
      <c r="A32" s="11">
        <v>518</v>
      </c>
      <c r="B32" s="12" t="s">
        <v>49</v>
      </c>
      <c r="C32" s="18">
        <v>10164681</v>
      </c>
      <c r="D32" s="18">
        <v>0</v>
      </c>
      <c r="E32" s="18">
        <v>2434585</v>
      </c>
      <c r="F32" s="18">
        <v>1477143</v>
      </c>
      <c r="G32" s="18">
        <v>4813008</v>
      </c>
      <c r="H32" s="18">
        <v>6566361</v>
      </c>
      <c r="I32" s="18">
        <v>5293643</v>
      </c>
      <c r="J32" s="18">
        <f>SUM(Table1[[#This Row],[Local 
Tax 
Revenue]:[Other 
Misc. 
Revenue]])</f>
        <v>30749421</v>
      </c>
      <c r="K32" s="2"/>
      <c r="L32" s="2"/>
    </row>
    <row r="33" spans="1:12" x14ac:dyDescent="0.2">
      <c r="A33" s="11">
        <v>506</v>
      </c>
      <c r="B33" s="12" t="s">
        <v>26</v>
      </c>
      <c r="C33" s="18">
        <v>8238471</v>
      </c>
      <c r="D33" s="18">
        <v>0</v>
      </c>
      <c r="E33" s="18">
        <v>2649131</v>
      </c>
      <c r="F33" s="18">
        <v>819454</v>
      </c>
      <c r="G33" s="18">
        <v>4717529</v>
      </c>
      <c r="H33" s="18">
        <v>5503464</v>
      </c>
      <c r="I33" s="18">
        <v>7679454</v>
      </c>
      <c r="J33" s="18">
        <f>SUM(Table1[[#This Row],[Local 
Tax 
Revenue]:[Other 
Misc. 
Revenue]])</f>
        <v>29607503</v>
      </c>
      <c r="K33" s="2"/>
      <c r="L33" s="2"/>
    </row>
    <row r="34" spans="1:12" x14ac:dyDescent="0.2">
      <c r="A34" s="11">
        <v>531</v>
      </c>
      <c r="B34" s="12" t="s">
        <v>27</v>
      </c>
      <c r="C34" s="18">
        <v>3067724</v>
      </c>
      <c r="D34" s="18">
        <v>1001545</v>
      </c>
      <c r="E34" s="18">
        <v>5591928</v>
      </c>
      <c r="F34" s="18">
        <v>2637161</v>
      </c>
      <c r="G34" s="18">
        <v>3672462</v>
      </c>
      <c r="H34" s="18">
        <v>5175970</v>
      </c>
      <c r="I34" s="18">
        <v>1540998</v>
      </c>
      <c r="J34" s="18">
        <f>SUM(Table1[[#This Row],[Local 
Tax 
Revenue]:[Other 
Misc. 
Revenue]])</f>
        <v>22687788</v>
      </c>
      <c r="K34" s="2"/>
      <c r="L34" s="2"/>
    </row>
    <row r="35" spans="1:12" x14ac:dyDescent="0.2">
      <c r="A35" s="11">
        <v>510</v>
      </c>
      <c r="B35" s="12" t="s">
        <v>28</v>
      </c>
      <c r="C35" s="18">
        <v>25877246</v>
      </c>
      <c r="D35" s="18">
        <v>1139221</v>
      </c>
      <c r="E35" s="18">
        <v>5396810</v>
      </c>
      <c r="F35" s="18">
        <v>1343087</v>
      </c>
      <c r="G35" s="18">
        <v>7437769</v>
      </c>
      <c r="H35" s="18">
        <v>11033047</v>
      </c>
      <c r="I35" s="18">
        <v>8926672</v>
      </c>
      <c r="J35" s="18">
        <f>SUM(Table1[[#This Row],[Local 
Tax 
Revenue]:[Other 
Misc. 
Revenue]])</f>
        <v>61153852</v>
      </c>
      <c r="K35" s="2"/>
      <c r="L35" s="2"/>
    </row>
    <row r="36" spans="1:12" x14ac:dyDescent="0.2">
      <c r="A36" s="11">
        <v>533</v>
      </c>
      <c r="B36" s="12" t="s">
        <v>29</v>
      </c>
      <c r="C36" s="18">
        <v>4185931</v>
      </c>
      <c r="D36" s="18">
        <v>450146</v>
      </c>
      <c r="E36" s="18">
        <v>5043643</v>
      </c>
      <c r="F36" s="18">
        <v>126249</v>
      </c>
      <c r="G36" s="18">
        <v>4799410</v>
      </c>
      <c r="H36" s="18">
        <v>4412313</v>
      </c>
      <c r="I36" s="18">
        <v>4167493</v>
      </c>
      <c r="J36" s="18">
        <f>SUM(Table1[[#This Row],[Local 
Tax 
Revenue]:[Other 
Misc. 
Revenue]])</f>
        <v>23185185</v>
      </c>
      <c r="K36" s="2"/>
      <c r="L36" s="2"/>
    </row>
    <row r="37" spans="1:12" x14ac:dyDescent="0.2">
      <c r="A37" s="11">
        <v>522</v>
      </c>
      <c r="B37" s="12" t="s">
        <v>30</v>
      </c>
      <c r="C37" s="18">
        <v>31899597</v>
      </c>
      <c r="D37" s="18">
        <v>8830342</v>
      </c>
      <c r="E37" s="18">
        <v>24649993</v>
      </c>
      <c r="F37" s="18">
        <v>3500481</v>
      </c>
      <c r="G37" s="18">
        <v>24793410</v>
      </c>
      <c r="H37" s="18">
        <v>24459186</v>
      </c>
      <c r="I37" s="18">
        <v>23430194</v>
      </c>
      <c r="J37" s="18">
        <f>SUM(Table1[[#This Row],[Local 
Tax 
Revenue]:[Other 
Misc. 
Revenue]])</f>
        <v>141563203</v>
      </c>
      <c r="K37" s="2"/>
      <c r="L37" s="2"/>
    </row>
    <row r="38" spans="1:12" x14ac:dyDescent="0.2">
      <c r="A38" s="11">
        <v>534</v>
      </c>
      <c r="B38" s="12" t="s">
        <v>31</v>
      </c>
      <c r="C38" s="18">
        <v>5970790</v>
      </c>
      <c r="D38" s="18">
        <v>0</v>
      </c>
      <c r="E38" s="18">
        <v>1902837</v>
      </c>
      <c r="F38" s="18">
        <v>342565</v>
      </c>
      <c r="G38" s="18">
        <v>3743240</v>
      </c>
      <c r="H38" s="18">
        <v>4099449</v>
      </c>
      <c r="I38" s="18">
        <v>6561808</v>
      </c>
      <c r="J38" s="18">
        <f>SUM(Table1[[#This Row],[Local 
Tax 
Revenue]:[Other 
Misc. 
Revenue]])</f>
        <v>22620689</v>
      </c>
      <c r="K38" s="2"/>
      <c r="L38" s="2"/>
    </row>
    <row r="39" spans="1:12" x14ac:dyDescent="0.2">
      <c r="A39" s="11">
        <v>504</v>
      </c>
      <c r="B39" s="12" t="s">
        <v>32</v>
      </c>
      <c r="C39" s="18">
        <v>36631324.859999999</v>
      </c>
      <c r="D39" s="18">
        <v>10100</v>
      </c>
      <c r="E39" s="18">
        <v>10368993</v>
      </c>
      <c r="F39" s="18">
        <v>6695548</v>
      </c>
      <c r="G39" s="18">
        <v>15402594</v>
      </c>
      <c r="H39" s="18">
        <v>28352258.790000003</v>
      </c>
      <c r="I39" s="18">
        <v>17806067.780000001</v>
      </c>
      <c r="J39" s="18">
        <f>SUM(Table1[[#This Row],[Local 
Tax 
Revenue]:[Other 
Misc. 
Revenue]])</f>
        <v>115266886.43000001</v>
      </c>
      <c r="K39" s="2"/>
      <c r="L39" s="2"/>
    </row>
    <row r="40" spans="1:12" x14ac:dyDescent="0.2">
      <c r="A40" s="11">
        <v>516</v>
      </c>
      <c r="B40" s="12" t="s">
        <v>33</v>
      </c>
      <c r="C40" s="18">
        <v>52724138</v>
      </c>
      <c r="D40" s="18">
        <v>2049360</v>
      </c>
      <c r="E40" s="18">
        <v>8151303</v>
      </c>
      <c r="F40" s="18">
        <v>11199789</v>
      </c>
      <c r="G40" s="18">
        <v>13915027</v>
      </c>
      <c r="H40" s="18">
        <v>19580481</v>
      </c>
      <c r="I40" s="18">
        <v>11241590</v>
      </c>
      <c r="J40" s="18">
        <f>SUM(Table1[[#This Row],[Local 
Tax 
Revenue]:[Other 
Misc. 
Revenue]])</f>
        <v>118861688</v>
      </c>
      <c r="K40" s="2"/>
      <c r="L40" s="2"/>
    </row>
    <row r="41" spans="1:12" x14ac:dyDescent="0.2">
      <c r="A41" s="11">
        <v>539</v>
      </c>
      <c r="B41" s="12" t="s">
        <v>50</v>
      </c>
      <c r="C41" s="18">
        <v>8276554</v>
      </c>
      <c r="D41" s="18">
        <v>0</v>
      </c>
      <c r="E41" s="18">
        <v>2890857</v>
      </c>
      <c r="F41" s="18">
        <v>568014</v>
      </c>
      <c r="G41" s="18">
        <v>7639072</v>
      </c>
      <c r="H41" s="18">
        <v>8125496</v>
      </c>
      <c r="I41" s="18">
        <v>8187294</v>
      </c>
      <c r="J41" s="18">
        <f>SUM(Table1[[#This Row],[Local 
Tax 
Revenue]:[Other 
Misc. 
Revenue]])</f>
        <v>35687287</v>
      </c>
      <c r="K41" s="2"/>
      <c r="L41" s="2"/>
    </row>
    <row r="42" spans="1:12" ht="21.6" customHeight="1" x14ac:dyDescent="0.2">
      <c r="A42" s="11" t="s">
        <v>51</v>
      </c>
      <c r="B42" s="14" t="s">
        <v>34</v>
      </c>
      <c r="C42" s="19">
        <f t="shared" ref="C42:I42" si="0">SUM(C3:C41)</f>
        <v>1167856938.4100001</v>
      </c>
      <c r="D42" s="19">
        <f t="shared" si="0"/>
        <v>52203361.460000001</v>
      </c>
      <c r="E42" s="19">
        <f t="shared" si="0"/>
        <v>393528668.69</v>
      </c>
      <c r="F42" s="19">
        <f t="shared" si="0"/>
        <v>373374960.48999995</v>
      </c>
      <c r="G42" s="19">
        <f t="shared" si="0"/>
        <v>515626981.53999996</v>
      </c>
      <c r="H42" s="19">
        <f t="shared" si="0"/>
        <v>745052669.25</v>
      </c>
      <c r="I42" s="19">
        <f t="shared" si="0"/>
        <v>579460569.40999997</v>
      </c>
      <c r="J42" s="19">
        <f>SUM(C42:I42)</f>
        <v>3827104149.25</v>
      </c>
      <c r="K42" s="2"/>
      <c r="L42" s="2"/>
    </row>
    <row r="43" spans="1:12" s="16" customFormat="1" x14ac:dyDescent="0.2">
      <c r="A43" s="13" t="s">
        <v>51</v>
      </c>
      <c r="B43" s="17"/>
      <c r="C43" s="20"/>
      <c r="D43" s="20"/>
      <c r="E43" s="20"/>
      <c r="F43" s="20"/>
      <c r="G43" s="20"/>
      <c r="H43" s="20"/>
      <c r="I43" s="20"/>
      <c r="J43" s="20"/>
      <c r="K43" s="15"/>
      <c r="L43" s="15"/>
    </row>
    <row r="44" spans="1:12" x14ac:dyDescent="0.2">
      <c r="A44" s="24" t="s">
        <v>45</v>
      </c>
      <c r="B44" s="25"/>
      <c r="C44" s="25"/>
      <c r="D44" s="25"/>
      <c r="E44" s="25"/>
      <c r="F44" s="25"/>
      <c r="G44" s="25"/>
      <c r="H44" s="25"/>
      <c r="I44" s="25"/>
      <c r="J44" s="26"/>
      <c r="K44" s="2"/>
      <c r="L44" s="2"/>
    </row>
    <row r="45" spans="1:12" x14ac:dyDescent="0.2">
      <c r="B45" s="5"/>
      <c r="C45" s="3"/>
      <c r="D45" s="3"/>
      <c r="E45" s="3"/>
      <c r="F45" s="3"/>
      <c r="G45" s="3"/>
      <c r="H45" s="3"/>
      <c r="I45" s="3"/>
      <c r="J45" s="3"/>
      <c r="K45" s="2"/>
      <c r="L45" s="2"/>
    </row>
    <row r="46" spans="1:12" x14ac:dyDescent="0.2">
      <c r="B46" s="5"/>
      <c r="C46" s="3"/>
      <c r="D46" s="3"/>
      <c r="E46" s="3"/>
      <c r="F46" s="3"/>
      <c r="G46" s="3"/>
      <c r="H46" s="3"/>
      <c r="I46" s="3"/>
      <c r="J46" s="3"/>
    </row>
  </sheetData>
  <mergeCells count="2">
    <mergeCell ref="A1:J1"/>
    <mergeCell ref="A44:J44"/>
  </mergeCells>
  <printOptions horizontalCentered="1"/>
  <pageMargins left="0.5" right="0.5" top="0.5" bottom="0.5" header="0.25" footer="0.25"/>
  <pageSetup scale="69" orientation="landscape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IV-14</vt:lpstr>
      <vt:lpstr>'Table IV-14'!Print_Area</vt:lpstr>
      <vt:lpstr>'Table IV-14'!Print_Titles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Andres</dc:creator>
  <cp:lastModifiedBy>Farris, Caroline</cp:lastModifiedBy>
  <cp:lastPrinted>2018-11-20T21:20:46Z</cp:lastPrinted>
  <dcterms:created xsi:type="dcterms:W3CDTF">2018-05-03T19:16:10Z</dcterms:created>
  <dcterms:modified xsi:type="dcterms:W3CDTF">2026-06-01T21:07:34Z</dcterms:modified>
</cp:coreProperties>
</file>