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Q:\Research and Analytics\Data Book\DB 2021\Section II\DBII Final\"/>
    </mc:Choice>
  </mc:AlternateContent>
  <xr:revisionPtr revIDLastSave="0" documentId="13_ncr:1_{B43E91FA-A550-457B-8708-35FBB1ABA34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BII_1" sheetId="1" r:id="rId1"/>
  </sheets>
  <definedNames>
    <definedName name="_AMO_SingleObject_15675969_ROM_F0.SEC2.Tabulate_1.SEC1.BDY.Cross_tabular_summary_report_Table_1" hidden="1">#REF!</definedName>
    <definedName name="_AMO_SingleObject_15675969_ROM_F0.SEC2.Tabulate_1.SEC1.FTR.TXT1" hidden="1">#REF!</definedName>
    <definedName name="_AMO_SingleObject_15675969_ROM_F0.SEC2.Tabulate_1.SEC1.HDR.TXT1" hidden="1">#REF!</definedName>
    <definedName name="_AMO_SingleObject_360265141_ROM_F0.SEC2.Tabulate_1.SEC1.BDY.Cross_tabular_summary_report_Table_1" hidden="1">#REF!</definedName>
    <definedName name="_AMO_SingleObject_360265141_ROM_F0.SEC2.Tabulate_1.SEC1.FTR.TXT1" hidden="1">#REF!</definedName>
    <definedName name="_AMO_SingleObject_360265141_ROM_F0.SEC2.Tabulate_1.SEC1.HDR.TXT1" hidden="1">#REF!</definedName>
    <definedName name="_AMO_SingleObject_512932378_ROM_F0.SEC2.Tabulate_1.SEC1.BDY.Cross_tabular_summary_report_Table_1" hidden="1">#REF!</definedName>
    <definedName name="_AMO_SingleObject_512932378_ROM_F0.SEC2.Tabulate_1.SEC1.FTR.TXT1" hidden="1">#REF!</definedName>
    <definedName name="_AMO_SingleObject_512932378_ROM_F0.SEC2.Tabulate_1.SEC1.HDR.TXT1" hidden="1">#REF!</definedName>
    <definedName name="_AMO_SingleObject_554070063_ROM_F0.SEC2.Tabulate_1.SEC1.BDY.Cross_tabular_summary_report_Table_1" hidden="1">#REF!</definedName>
    <definedName name="_AMO_SingleObject_554070063_ROM_F0.SEC2.Tabulate_1.SEC1.FTR.TXT1" hidden="1">#REF!</definedName>
    <definedName name="_AMO_SingleObject_554070063_ROM_F0.SEC2.Tabulate_1.SEC1.HDR.TXT1" hidden="1">#REF!</definedName>
    <definedName name="_AMO_SingleObject_566862701_ROM_F0.SEC2.Tabulate_1.SEC1.BDY.Cross_tabular_summary_report_Table_1" hidden="1">#REF!</definedName>
    <definedName name="_AMO_SingleObject_566862701_ROM_F0.SEC2.Tabulate_1.SEC1.FTR.TXT1" hidden="1">#REF!</definedName>
    <definedName name="_AMO_SingleObject_566862701_ROM_F0.SEC2.Tabulate_1.SEC1.HDR.TXT1" hidden="1">#REF!</definedName>
    <definedName name="_AMO_SingleObject_703977531_ROM_F0.SEC2.Tabulate_1.SEC1.BDY.Cross_tabular_summary_report_Table_1" hidden="1">#REF!</definedName>
    <definedName name="_AMO_SingleObject_703977531_ROM_F0.SEC2.Tabulate_1.SEC1.FTR.TXT1" hidden="1">#REF!</definedName>
    <definedName name="_AMO_SingleObject_703977531_ROM_F0.SEC2.Tabulate_1.SEC1.HDR.TXT1" hidden="1">#REF!</definedName>
    <definedName name="_AMO_SingleObject_964473058_ROM_F0.SEC2.Tabulate_1.SEC1.BDY.Cross_tabular_summary_report_Table_1" hidden="1">#REF!</definedName>
    <definedName name="_AMO_SingleObject_964473058_ROM_F0.SEC2.Tabulate_1.SEC1.FTR.TXT1" hidden="1">#REF!</definedName>
    <definedName name="_AMO_SingleObject_964473058_ROM_F0.SEC2.Tabulate_1.SEC1.HDR.TXT1" hidden="1">#REF!</definedName>
    <definedName name="_AMO_UniqueIdentifier" hidden="1">"'c1679c4b-367f-4b41-965b-6d5ff7185ed3'"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1" l="1"/>
  <c r="L11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3" i="1"/>
  <c r="K63" i="1"/>
  <c r="J63" i="1"/>
  <c r="I63" i="1"/>
  <c r="H63" i="1"/>
  <c r="G63" i="1"/>
  <c r="F63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1" i="1"/>
  <c r="M10" i="1"/>
  <c r="M63" i="1"/>
</calcChain>
</file>

<file path=xl/sharedStrings.xml><?xml version="1.0" encoding="utf-8"?>
<sst xmlns="http://schemas.openxmlformats.org/spreadsheetml/2006/main" count="171" uniqueCount="126">
  <si>
    <t>Black Hawk</t>
  </si>
  <si>
    <t>Chicago</t>
  </si>
  <si>
    <t>Danville</t>
  </si>
  <si>
    <t>Dist.</t>
  </si>
  <si>
    <t>District/College</t>
  </si>
  <si>
    <t>DuPage</t>
  </si>
  <si>
    <t>Elgin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</si>
  <si>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</si>
  <si>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</si>
  <si>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</si>
  <si>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</si>
  <si>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</si>
  <si>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</si>
  <si>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</si>
  <si>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</si>
  <si>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</si>
  <si>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</si>
  <si>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</si>
  <si>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</si>
  <si>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</si>
  <si>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</si>
  <si>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</si>
  <si>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</si>
  <si>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</si>
  <si>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</si>
  <si>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</si>
  <si>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</si>
  <si>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</si>
  <si>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</si>
  <si>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No.</t>
  </si>
  <si>
    <t>Oakton</t>
  </si>
  <si>
    <t>Parkland</t>
  </si>
  <si>
    <t>Part-Time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</si>
  <si>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</si>
  <si>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</si>
  <si>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</si>
  <si>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</si>
  <si>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</si>
  <si>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</si>
  <si>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</si>
  <si>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</si>
  <si>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</si>
  <si>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</si>
  <si>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SUMMARY OF INSTRUCTIONAL TEACHING FACULTY (9 AND 12 MOS.) EMPLOYED IN</t>
  </si>
  <si>
    <t>Table II-1</t>
  </si>
  <si>
    <t>Total</t>
  </si>
  <si>
    <t>TOTALS</t>
  </si>
  <si>
    <t>Triton</t>
  </si>
  <si>
    <t>Waubonsee</t>
  </si>
  <si>
    <t>Wood</t>
  </si>
  <si>
    <t>Male</t>
  </si>
  <si>
    <t>Female</t>
  </si>
  <si>
    <t xml:space="preserve">    FTE    </t>
  </si>
  <si>
    <t xml:space="preserve">    Male    </t>
  </si>
  <si>
    <t xml:space="preserve">    Female    </t>
  </si>
  <si>
    <t xml:space="preserve">  FTE  </t>
  </si>
  <si>
    <t>Southwestern</t>
  </si>
  <si>
    <t>College</t>
  </si>
  <si>
    <t xml:space="preserve">Black Hawk 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</si>
  <si>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</si>
  <si>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</si>
  <si>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</si>
  <si>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</si>
  <si>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</si>
  <si>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</si>
  <si>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</si>
  <si>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</si>
  <si>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</si>
  <si>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</si>
  <si>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</si>
  <si>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 xml:space="preserve">   Lincoln Trail</t>
  </si>
  <si>
    <t xml:space="preserve">   Olney Central</t>
  </si>
  <si>
    <t xml:space="preserve">  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</si>
  <si>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</si>
  <si>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</si>
  <si>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</si>
  <si>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</si>
  <si>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</si>
  <si>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</si>
  <si>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</si>
  <si>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</si>
  <si>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</si>
  <si>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</si>
  <si>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</si>
  <si>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</si>
  <si>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</si>
  <si>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</si>
  <si>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</si>
  <si>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</si>
  <si>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</si>
  <si>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 Name</t>
  </si>
  <si>
    <t xml:space="preserve">Illinois Eastern </t>
  </si>
  <si>
    <t xml:space="preserve"> </t>
  </si>
  <si>
    <t xml:space="preserve">   District Office</t>
  </si>
  <si>
    <t>Chicago  Washington</t>
  </si>
  <si>
    <t>Chicago  Truman</t>
  </si>
  <si>
    <t>Chicago  Kennedy-King</t>
  </si>
  <si>
    <t>Chicago  Malcolm X</t>
  </si>
  <si>
    <t>Chicago  Olive-Harvey</t>
  </si>
  <si>
    <t>Chicago  Daley</t>
  </si>
  <si>
    <t>Chicago  Wright</t>
  </si>
  <si>
    <t>Chicago District Office</t>
  </si>
  <si>
    <t>Illinois Eastern  Frontier</t>
  </si>
  <si>
    <t>Illinois Eastern  Lincoln Trail</t>
  </si>
  <si>
    <t>Illinois Eastern  Olney Central</t>
  </si>
  <si>
    <t>Illinois Eastern  Wabash Valley</t>
  </si>
  <si>
    <t>Illinois Eastern District Office</t>
  </si>
  <si>
    <t>ILLINOIS PUBLIC COMMUNITY COLLEGES BY GENDER AND EMPLOYMENT STATUS DURING FALL 2020</t>
  </si>
  <si>
    <t>(222)</t>
  </si>
  <si>
    <t>(304)</t>
  </si>
  <si>
    <t>(526)</t>
  </si>
  <si>
    <t>(535)</t>
  </si>
  <si>
    <t>(603)</t>
  </si>
  <si>
    <t>(832)</t>
  </si>
  <si>
    <t>(1,664)</t>
  </si>
  <si>
    <t>(1,358)</t>
  </si>
  <si>
    <t>(43)</t>
  </si>
  <si>
    <t>(46)</t>
  </si>
  <si>
    <t>(89)</t>
  </si>
  <si>
    <t>(57)</t>
  </si>
  <si>
    <t>(83)</t>
  </si>
  <si>
    <t>(66)</t>
  </si>
  <si>
    <t>(229)</t>
  </si>
  <si>
    <t>(155)</t>
  </si>
  <si>
    <t xml:space="preserve">          SOURCE OF DATA: ICCB Centralized Data System--Faculty, Staff, and Salary (C1) Data and Supplementary </t>
  </si>
  <si>
    <t xml:space="preserve">                                         Faculty, Staff, and Salary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</si>
</sst>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27">
    <xf numFmtId="0" fontId="0" fillId="0" borderId="0"/>
    <xf numFmtId="4" fontId="14" fillId="0" borderId="0"/>
    <xf numFmtId="3" fontId="14" fillId="0" borderId="0"/>
    <xf numFmtId="164" fontId="14" fillId="0" borderId="0"/>
    <xf numFmtId="14" fontId="14" fillId="0" borderId="0"/>
    <xf numFmtId="2" fontId="14" fillId="0" borderId="0"/>
    <xf numFmtId="0" fontId="12" fillId="0" borderId="0"/>
    <xf numFmtId="0" fontId="13" fillId="0" borderId="0"/>
    <xf numFmtId="0" fontId="14" fillId="0" borderId="1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15" fillId="0" borderId="0"/>
    <xf numFmtId="0" fontId="6" fillId="0" borderId="0"/>
    <xf numFmtId="0" fontId="14" fillId="0" borderId="0"/>
    <xf numFmtId="0" fontId="5" fillId="0" borderId="0"/>
    <xf numFmtId="0" fontId="17" fillId="0" borderId="0"/>
    <xf numFmtId="0" fontId="4" fillId="0" borderId="0"/>
    <xf numFmtId="0" fontId="3" fillId="0" borderId="0"/>
    <xf numFmtId="0" fontId="18" fillId="0" borderId="0"/>
    <xf numFmtId="0" fontId="2" fillId="0" borderId="0"/>
    <xf numFmtId="0" fontId="15" fillId="0" borderId="0"/>
    <xf numFmtId="0" fontId="1" fillId="0" borderId="0"/>
    <xf numFmtId="0" fontId="20" fillId="0" borderId="0"/>
    <xf numFmtId="0" fontId="21" fillId="0" borderId="0"/>
  </cellStyleXfs>
  <cellXfs count="23">
    <xf numFmtId="0" fontId="0" fillId="0" borderId="0" xfId="0"/>
    <xf numFmtId="0" fontId="14" fillId="0" borderId="0" xfId="0" applyFont="1" applyFill="1"/>
    <xf numFmtId="0" fontId="14" fillId="0" borderId="0" xfId="0" applyFont="1" applyFill="1" applyAlignment="1">
      <alignment horizontal="centerContinuous"/>
    </xf>
    <xf numFmtId="0" fontId="14" fillId="0" borderId="0" xfId="1" applyNumberFormat="1" applyFont="1" applyFill="1" applyAlignment="1">
      <alignment horizontal="centerContinuous"/>
    </xf>
    <xf numFmtId="0" fontId="14" fillId="0" borderId="0" xfId="0" applyFont="1" applyFill="1" applyAlignment="1">
      <alignment horizontal="center"/>
    </xf>
    <xf numFmtId="3" fontId="14" fillId="0" borderId="0" xfId="0" applyNumberFormat="1" applyFont="1" applyFill="1" applyAlignment="1">
      <alignment horizontal="center"/>
    </xf>
    <xf numFmtId="0" fontId="16" fillId="0" borderId="0" xfId="0" applyFont="1" applyFill="1"/>
    <xf numFmtId="3" fontId="16" fillId="0" borderId="0" xfId="0" applyNumberFormat="1" applyFont="1" applyFill="1" applyAlignment="1">
      <alignment horizontal="center"/>
    </xf>
    <xf numFmtId="165" fontId="14" fillId="0" borderId="0" xfId="0" applyNumberFormat="1" applyFont="1" applyBorder="1"/>
    <xf numFmtId="0" fontId="14" fillId="0" borderId="0" xfId="0" applyFont="1" applyFill="1" applyAlignment="1">
      <alignment horizontal="left"/>
    </xf>
    <xf numFmtId="3" fontId="14" fillId="0" borderId="0" xfId="0" applyNumberFormat="1" applyFont="1" applyFill="1" applyAlignment="1">
      <alignment horizontal="right"/>
    </xf>
    <xf numFmtId="3" fontId="14" fillId="0" borderId="0" xfId="2" applyFont="1" applyFill="1" applyAlignment="1">
      <alignment horizontal="right"/>
    </xf>
    <xf numFmtId="0" fontId="14" fillId="0" borderId="0" xfId="0" applyFont="1" applyFill="1" applyBorder="1"/>
    <xf numFmtId="3" fontId="14" fillId="0" borderId="0" xfId="0" quotePrefix="1" applyNumberFormat="1" applyFont="1" applyFill="1" applyAlignment="1">
      <alignment horizontal="right"/>
    </xf>
    <xf numFmtId="3" fontId="16" fillId="0" borderId="0" xfId="0" applyNumberFormat="1" applyFont="1" applyFill="1" applyAlignment="1">
      <alignment horizontal="right"/>
    </xf>
    <xf numFmtId="3" fontId="16" fillId="0" borderId="0" xfId="2" applyFont="1" applyFill="1" applyAlignment="1">
      <alignment horizontal="right"/>
    </xf>
    <xf numFmtId="0" fontId="14" fillId="0" borderId="0" xfId="0" applyFont="1"/>
    <xf numFmtId="0" fontId="14" fillId="0" borderId="0" xfId="16" applyFont="1"/>
    <xf numFmtId="0" fontId="16" fillId="0" borderId="0" xfId="16" applyFont="1" applyFill="1" applyBorder="1"/>
    <xf numFmtId="0" fontId="14" fillId="0" borderId="0" xfId="16" applyFont="1" applyFill="1"/>
    <xf numFmtId="165" fontId="14" fillId="0" borderId="0" xfId="0" applyNumberFormat="1" applyFont="1" applyFill="1" applyBorder="1"/>
    <xf numFmtId="3" fontId="19" fillId="0" borderId="0" xfId="20" applyNumberFormat="1" applyFont="1"/>
    <xf numFmtId="3" fontId="14" fillId="0" borderId="0" xfId="2" quotePrefix="1" applyFont="1" applyFill="1" applyAlignment="1">
      <alignment horizontal="right"/>
    </xf>
  </cellXfs>
  <cellStyles count="27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Normal 10" xfId="19" xr:uid="{00000000-0005-0000-0000-000008000000}"/>
    <cellStyle name="Normal 11" xfId="20" xr:uid="{00000000-0005-0000-0000-000009000000}"/>
    <cellStyle name="Normal 12" xfId="21" xr:uid="{00000000-0005-0000-0000-00000A000000}"/>
    <cellStyle name="Normal 13" xfId="25" xr:uid="{00000000-0005-0000-0000-00000B000000}"/>
    <cellStyle name="Normal 14" xfId="26" xr:uid="{2C9D70C0-2596-411B-B1AC-432C902B54F1}"/>
    <cellStyle name="Normal 2" xfId="9" xr:uid="{00000000-0005-0000-0000-00000C000000}"/>
    <cellStyle name="Normal 2 2" xfId="16" xr:uid="{00000000-0005-0000-0000-00000D000000}"/>
    <cellStyle name="Normal 2 3" xfId="23" xr:uid="{00000000-0005-0000-0000-00000E000000}"/>
    <cellStyle name="Normal 3" xfId="10" xr:uid="{00000000-0005-0000-0000-00000F000000}"/>
    <cellStyle name="Normal 4" xfId="11" xr:uid="{00000000-0005-0000-0000-000010000000}"/>
    <cellStyle name="Normal 5" xfId="12" xr:uid="{00000000-0005-0000-0000-000011000000}"/>
    <cellStyle name="Normal 6" xfId="13" xr:uid="{00000000-0005-0000-0000-000012000000}"/>
    <cellStyle name="Normal 6 2" xfId="15" xr:uid="{00000000-0005-0000-0000-000013000000}"/>
    <cellStyle name="Normal 6 3" xfId="22" xr:uid="{00000000-0005-0000-0000-000014000000}"/>
    <cellStyle name="Normal 6 4" xfId="24" xr:uid="{00000000-0005-0000-0000-000015000000}"/>
    <cellStyle name="Normal 7" xfId="14" xr:uid="{00000000-0005-0000-0000-000016000000}"/>
    <cellStyle name="Normal 8" xfId="17" xr:uid="{00000000-0005-0000-0000-000017000000}"/>
    <cellStyle name="Normal 9" xfId="18" xr:uid="{00000000-0005-0000-0000-000018000000}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FFFFFF"/>
      <rgbColor rgb="00FFFF90"/>
      <rgbColor rgb="00FFB0B0"/>
      <rgbColor rgb="00FFB870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0</xdr:row>
      <xdr:rowOff>9525</xdr:rowOff>
    </xdr:from>
    <xdr:to>
      <xdr:col>4</xdr:col>
      <xdr:colOff>266701</xdr:colOff>
      <xdr:row>2</xdr:row>
      <xdr:rowOff>139909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685801" cy="454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tabSelected="1" zoomScaleNormal="100"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F9" sqref="F9"/>
    </sheetView>
  </sheetViews>
  <sheetFormatPr defaultRowHeight="12.75"/>
  <cols>
    <col min="1" max="1" width="7.85546875" style="1" hidden="1" customWidth="1"/>
    <col min="2" max="2" width="7.140625" style="1" hidden="1" customWidth="1"/>
    <col min="3" max="3" width="26.85546875" style="1" hidden="1" customWidth="1"/>
    <col min="4" max="4" width="6.42578125" style="1" customWidth="1"/>
    <col min="5" max="5" width="21.42578125" style="1" customWidth="1"/>
    <col min="6" max="13" width="8.7109375" style="1" customWidth="1"/>
    <col min="14" max="250" width="8.42578125" style="1" customWidth="1"/>
    <col min="251" max="16384" width="9.140625" style="1"/>
  </cols>
  <sheetData>
    <row r="1" spans="1:13">
      <c r="D1" s="2" t="s">
        <v>14</v>
      </c>
      <c r="E1" s="2"/>
      <c r="F1" s="2"/>
      <c r="G1" s="2"/>
      <c r="H1" s="2"/>
      <c r="I1" s="2"/>
      <c r="J1" s="2"/>
      <c r="K1" s="2"/>
      <c r="L1" s="2"/>
      <c r="M1" s="2"/>
    </row>
    <row r="2" spans="1:13">
      <c r="A2" s="17" t="s">
        <v>83</v>
      </c>
      <c r="D2" s="2" t="s">
        <v>44</v>
      </c>
      <c r="E2" s="2"/>
      <c r="F2" s="2"/>
      <c r="G2" s="2"/>
      <c r="H2" s="2"/>
      <c r="I2" s="2"/>
      <c r="J2" s="2"/>
      <c r="K2" s="2"/>
      <c r="L2" s="2"/>
      <c r="M2" s="2"/>
    </row>
    <row r="3" spans="1:13">
      <c r="A3" s="17" t="s">
        <v>84</v>
      </c>
      <c r="D3" s="2" t="s">
        <v>43</v>
      </c>
      <c r="E3" s="2"/>
      <c r="F3" s="3"/>
      <c r="G3" s="3"/>
      <c r="H3" s="3"/>
      <c r="I3" s="2"/>
      <c r="J3" s="2"/>
      <c r="K3" s="2"/>
      <c r="L3" s="2"/>
      <c r="M3" s="2"/>
    </row>
    <row r="4" spans="1:13">
      <c r="A4" s="17" t="s">
        <v>85</v>
      </c>
      <c r="D4" s="2" t="s">
        <v>107</v>
      </c>
      <c r="E4" s="2"/>
      <c r="F4" s="3"/>
      <c r="G4" s="3"/>
      <c r="H4" s="3"/>
      <c r="I4" s="2"/>
      <c r="J4" s="2"/>
      <c r="K4" s="2"/>
      <c r="L4" s="2"/>
      <c r="M4" s="2"/>
    </row>
    <row r="5" spans="1:13">
      <c r="A5" s="17" t="s">
        <v>86</v>
      </c>
    </row>
    <row r="6" spans="1:13">
      <c r="A6" s="17" t="s">
        <v>87</v>
      </c>
      <c r="H6" s="4" t="s">
        <v>45</v>
      </c>
      <c r="K6" s="4" t="s">
        <v>45</v>
      </c>
      <c r="L6" s="5" t="s">
        <v>8</v>
      </c>
      <c r="M6" s="4" t="s">
        <v>8</v>
      </c>
    </row>
    <row r="7" spans="1:13">
      <c r="A7" s="17" t="s">
        <v>88</v>
      </c>
      <c r="D7" s="1" t="s">
        <v>3</v>
      </c>
      <c r="F7" s="4" t="s">
        <v>7</v>
      </c>
      <c r="G7" s="4" t="s">
        <v>7</v>
      </c>
      <c r="H7" s="4" t="s">
        <v>7</v>
      </c>
      <c r="I7" s="4" t="s">
        <v>32</v>
      </c>
      <c r="J7" s="4" t="s">
        <v>32</v>
      </c>
      <c r="K7" s="4" t="s">
        <v>32</v>
      </c>
      <c r="L7" s="4" t="s">
        <v>45</v>
      </c>
      <c r="M7" s="4" t="s">
        <v>45</v>
      </c>
    </row>
    <row r="8" spans="1:13">
      <c r="A8" s="18" t="s">
        <v>89</v>
      </c>
      <c r="B8" s="17" t="s">
        <v>57</v>
      </c>
      <c r="C8" s="18" t="s">
        <v>90</v>
      </c>
      <c r="D8" s="6" t="s">
        <v>29</v>
      </c>
      <c r="E8" s="6" t="s">
        <v>4</v>
      </c>
      <c r="F8" s="7" t="s">
        <v>50</v>
      </c>
      <c r="G8" s="7" t="s">
        <v>51</v>
      </c>
      <c r="H8" s="7" t="s">
        <v>52</v>
      </c>
      <c r="I8" s="7" t="s">
        <v>53</v>
      </c>
      <c r="J8" s="7" t="s">
        <v>54</v>
      </c>
      <c r="K8" s="7" t="s">
        <v>52</v>
      </c>
      <c r="L8" s="7" t="s">
        <v>10</v>
      </c>
      <c r="M8" s="7" t="s">
        <v>55</v>
      </c>
    </row>
    <row r="9" spans="1:13">
      <c r="A9" s="17"/>
      <c r="B9" s="17"/>
      <c r="C9" s="17"/>
    </row>
    <row r="10" spans="1:13">
      <c r="A10" s="17">
        <v>503</v>
      </c>
      <c r="B10" s="8">
        <v>1</v>
      </c>
      <c r="C10" s="17" t="s">
        <v>58</v>
      </c>
      <c r="D10" s="9">
        <v>503</v>
      </c>
      <c r="E10" s="12" t="s">
        <v>0</v>
      </c>
      <c r="F10" s="10">
        <v>35</v>
      </c>
      <c r="G10" s="10">
        <v>59</v>
      </c>
      <c r="H10" s="10">
        <v>94</v>
      </c>
      <c r="I10" s="10">
        <v>43</v>
      </c>
      <c r="J10" s="10">
        <v>50</v>
      </c>
      <c r="K10" s="10">
        <v>33.5</v>
      </c>
      <c r="L10" s="11">
        <f t="shared" ref="L10:L41" si="0">SUM(F10:G10,I10:J10)</f>
        <v>187</v>
      </c>
      <c r="M10" s="11">
        <f t="shared" ref="M10:M41" si="1">SUM(H10,K10)</f>
        <v>127.5</v>
      </c>
    </row>
    <row r="11" spans="1:13">
      <c r="A11" s="17">
        <v>518</v>
      </c>
      <c r="B11" s="8">
        <v>1</v>
      </c>
      <c r="C11" s="17" t="s">
        <v>37</v>
      </c>
      <c r="D11" s="9">
        <v>518</v>
      </c>
      <c r="E11" s="12" t="s">
        <v>78</v>
      </c>
      <c r="F11" s="10">
        <v>17</v>
      </c>
      <c r="G11" s="10">
        <v>23</v>
      </c>
      <c r="H11" s="10">
        <v>40</v>
      </c>
      <c r="I11" s="10">
        <v>54</v>
      </c>
      <c r="J11" s="10">
        <v>79</v>
      </c>
      <c r="K11" s="10">
        <v>44</v>
      </c>
      <c r="L11" s="11">
        <f t="shared" si="0"/>
        <v>173</v>
      </c>
      <c r="M11" s="11">
        <f t="shared" si="1"/>
        <v>84</v>
      </c>
    </row>
    <row r="12" spans="1:13">
      <c r="A12" s="17">
        <v>508</v>
      </c>
      <c r="B12" s="8">
        <v>0</v>
      </c>
      <c r="C12" s="17" t="s">
        <v>1</v>
      </c>
      <c r="D12" s="9">
        <v>508</v>
      </c>
      <c r="E12" s="12" t="s">
        <v>59</v>
      </c>
      <c r="F12" s="13" t="s">
        <v>108</v>
      </c>
      <c r="G12" s="13" t="s">
        <v>109</v>
      </c>
      <c r="H12" s="13" t="s">
        <v>110</v>
      </c>
      <c r="I12" s="13" t="s">
        <v>111</v>
      </c>
      <c r="J12" s="13" t="s">
        <v>112</v>
      </c>
      <c r="K12" s="13" t="s">
        <v>113</v>
      </c>
      <c r="L12" s="22" t="s">
        <v>114</v>
      </c>
      <c r="M12" s="22" t="s">
        <v>115</v>
      </c>
    </row>
    <row r="13" spans="1:13">
      <c r="A13" s="17">
        <v>508</v>
      </c>
      <c r="B13" s="8">
        <v>2</v>
      </c>
      <c r="C13" s="17" t="s">
        <v>94</v>
      </c>
      <c r="D13" s="9" t="s">
        <v>92</v>
      </c>
      <c r="E13" s="12" t="s">
        <v>65</v>
      </c>
      <c r="F13" s="10">
        <v>42</v>
      </c>
      <c r="G13" s="10">
        <v>58</v>
      </c>
      <c r="H13" s="10">
        <v>100</v>
      </c>
      <c r="I13" s="10">
        <v>117</v>
      </c>
      <c r="J13" s="10">
        <v>145</v>
      </c>
      <c r="K13" s="10">
        <v>157.19999999999999</v>
      </c>
      <c r="L13" s="11">
        <f t="shared" si="0"/>
        <v>362</v>
      </c>
      <c r="M13" s="11">
        <f t="shared" si="1"/>
        <v>257.2</v>
      </c>
    </row>
    <row r="14" spans="1:13">
      <c r="A14" s="17">
        <v>508</v>
      </c>
      <c r="B14" s="8">
        <v>4</v>
      </c>
      <c r="C14" s="17" t="s">
        <v>95</v>
      </c>
      <c r="D14" s="9" t="s">
        <v>92</v>
      </c>
      <c r="E14" s="12" t="s">
        <v>64</v>
      </c>
      <c r="F14" s="10">
        <v>31</v>
      </c>
      <c r="G14" s="10">
        <v>33</v>
      </c>
      <c r="H14" s="10">
        <v>64</v>
      </c>
      <c r="I14" s="10">
        <v>69</v>
      </c>
      <c r="J14" s="10">
        <v>97</v>
      </c>
      <c r="K14" s="10">
        <v>140.66999999999999</v>
      </c>
      <c r="L14" s="11">
        <f t="shared" si="0"/>
        <v>230</v>
      </c>
      <c r="M14" s="11">
        <f t="shared" si="1"/>
        <v>204.67</v>
      </c>
    </row>
    <row r="15" spans="1:13">
      <c r="A15" s="17">
        <v>508</v>
      </c>
      <c r="B15" s="8">
        <v>1</v>
      </c>
      <c r="C15" s="17" t="s">
        <v>96</v>
      </c>
      <c r="D15" s="9" t="s">
        <v>92</v>
      </c>
      <c r="E15" s="12" t="s">
        <v>61</v>
      </c>
      <c r="F15" s="10">
        <v>31</v>
      </c>
      <c r="G15" s="10">
        <v>34</v>
      </c>
      <c r="H15" s="10">
        <v>65</v>
      </c>
      <c r="I15" s="10">
        <v>42</v>
      </c>
      <c r="J15" s="10">
        <v>30</v>
      </c>
      <c r="K15" s="10">
        <v>52.07</v>
      </c>
      <c r="L15" s="11">
        <f t="shared" si="0"/>
        <v>137</v>
      </c>
      <c r="M15" s="11">
        <f t="shared" si="1"/>
        <v>117.07</v>
      </c>
    </row>
    <row r="16" spans="1:13">
      <c r="A16" s="17">
        <v>508</v>
      </c>
      <c r="B16" s="8">
        <v>3</v>
      </c>
      <c r="C16" s="17" t="s">
        <v>97</v>
      </c>
      <c r="D16" s="9" t="s">
        <v>92</v>
      </c>
      <c r="E16" s="12" t="s">
        <v>62</v>
      </c>
      <c r="F16" s="10">
        <v>35</v>
      </c>
      <c r="G16" s="10">
        <v>79</v>
      </c>
      <c r="H16" s="10">
        <v>114</v>
      </c>
      <c r="I16" s="10">
        <v>77</v>
      </c>
      <c r="J16" s="10">
        <v>96</v>
      </c>
      <c r="K16" s="10">
        <v>119.67</v>
      </c>
      <c r="L16" s="11">
        <f t="shared" si="0"/>
        <v>287</v>
      </c>
      <c r="M16" s="11">
        <f t="shared" si="1"/>
        <v>233.67000000000002</v>
      </c>
    </row>
    <row r="17" spans="1:13">
      <c r="A17" s="17">
        <v>508</v>
      </c>
      <c r="B17" s="8">
        <v>5</v>
      </c>
      <c r="C17" s="17" t="s">
        <v>98</v>
      </c>
      <c r="D17" s="9" t="s">
        <v>92</v>
      </c>
      <c r="E17" s="12" t="s">
        <v>63</v>
      </c>
      <c r="F17" s="10">
        <v>19</v>
      </c>
      <c r="G17" s="10">
        <v>25</v>
      </c>
      <c r="H17" s="10">
        <v>44</v>
      </c>
      <c r="I17" s="10">
        <v>38</v>
      </c>
      <c r="J17" s="10">
        <v>36</v>
      </c>
      <c r="K17" s="10">
        <v>56.53</v>
      </c>
      <c r="L17" s="11">
        <f t="shared" si="0"/>
        <v>118</v>
      </c>
      <c r="M17" s="11">
        <f t="shared" si="1"/>
        <v>100.53</v>
      </c>
    </row>
    <row r="18" spans="1:13">
      <c r="A18" s="17">
        <v>508</v>
      </c>
      <c r="B18" s="8">
        <v>6</v>
      </c>
      <c r="C18" s="17" t="s">
        <v>99</v>
      </c>
      <c r="D18" s="9" t="s">
        <v>92</v>
      </c>
      <c r="E18" s="12" t="s">
        <v>60</v>
      </c>
      <c r="F18" s="10">
        <v>26</v>
      </c>
      <c r="G18" s="10">
        <v>28</v>
      </c>
      <c r="H18" s="10">
        <v>54</v>
      </c>
      <c r="I18" s="10">
        <v>80</v>
      </c>
      <c r="J18" s="10">
        <v>90</v>
      </c>
      <c r="K18" s="10">
        <v>140.27000000000001</v>
      </c>
      <c r="L18" s="11">
        <f t="shared" si="0"/>
        <v>224</v>
      </c>
      <c r="M18" s="11">
        <f t="shared" si="1"/>
        <v>194.27</v>
      </c>
    </row>
    <row r="19" spans="1:13">
      <c r="A19" s="17">
        <v>508</v>
      </c>
      <c r="B19" s="8">
        <v>7</v>
      </c>
      <c r="C19" s="17" t="s">
        <v>100</v>
      </c>
      <c r="D19" s="9" t="s">
        <v>92</v>
      </c>
      <c r="E19" s="12" t="s">
        <v>66</v>
      </c>
      <c r="F19" s="10">
        <v>38</v>
      </c>
      <c r="G19" s="10">
        <v>47</v>
      </c>
      <c r="H19" s="10">
        <v>85</v>
      </c>
      <c r="I19" s="10">
        <v>112</v>
      </c>
      <c r="J19" s="10">
        <v>109</v>
      </c>
      <c r="K19" s="10">
        <v>165.27</v>
      </c>
      <c r="L19" s="11">
        <f t="shared" si="0"/>
        <v>306</v>
      </c>
      <c r="M19" s="11">
        <f t="shared" si="1"/>
        <v>250.27</v>
      </c>
    </row>
    <row r="20" spans="1:13">
      <c r="A20" s="19">
        <v>508</v>
      </c>
      <c r="B20" s="20">
        <v>10</v>
      </c>
      <c r="C20" s="19" t="s">
        <v>101</v>
      </c>
      <c r="E20" s="1" t="s">
        <v>93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1">
        <f t="shared" si="0"/>
        <v>0</v>
      </c>
      <c r="M20" s="11">
        <f t="shared" si="1"/>
        <v>0</v>
      </c>
    </row>
    <row r="21" spans="1:13">
      <c r="A21" s="17">
        <v>502</v>
      </c>
      <c r="B21" s="8">
        <v>1</v>
      </c>
      <c r="C21" s="17" t="s">
        <v>5</v>
      </c>
      <c r="D21" s="9">
        <v>502</v>
      </c>
      <c r="E21" s="12" t="s">
        <v>68</v>
      </c>
      <c r="F21" s="10">
        <v>129</v>
      </c>
      <c r="G21" s="10">
        <v>138</v>
      </c>
      <c r="H21" s="10">
        <v>267</v>
      </c>
      <c r="I21" s="10">
        <v>440</v>
      </c>
      <c r="J21" s="10">
        <v>596</v>
      </c>
      <c r="K21" s="10">
        <v>535</v>
      </c>
      <c r="L21" s="11">
        <f t="shared" si="0"/>
        <v>1303</v>
      </c>
      <c r="M21" s="11">
        <f t="shared" si="1"/>
        <v>802</v>
      </c>
    </row>
    <row r="22" spans="1:13">
      <c r="A22" s="17">
        <v>532</v>
      </c>
      <c r="B22" s="8">
        <v>1</v>
      </c>
      <c r="C22" s="17" t="s">
        <v>21</v>
      </c>
      <c r="D22" s="9">
        <v>532</v>
      </c>
      <c r="E22" s="12" t="s">
        <v>74</v>
      </c>
      <c r="F22" s="10">
        <v>98</v>
      </c>
      <c r="G22" s="10">
        <v>108</v>
      </c>
      <c r="H22" s="10">
        <v>206</v>
      </c>
      <c r="I22" s="10">
        <v>249</v>
      </c>
      <c r="J22" s="10">
        <v>355</v>
      </c>
      <c r="K22" s="10">
        <v>267</v>
      </c>
      <c r="L22" s="11">
        <f t="shared" si="0"/>
        <v>810</v>
      </c>
      <c r="M22" s="11">
        <f t="shared" si="1"/>
        <v>473</v>
      </c>
    </row>
    <row r="23" spans="1:13">
      <c r="A23" s="17">
        <v>507</v>
      </c>
      <c r="B23" s="8">
        <v>1</v>
      </c>
      <c r="C23" s="17" t="s">
        <v>2</v>
      </c>
      <c r="D23" s="9">
        <v>507</v>
      </c>
      <c r="E23" s="12" t="s">
        <v>67</v>
      </c>
      <c r="F23" s="10">
        <v>27</v>
      </c>
      <c r="G23" s="10">
        <v>34</v>
      </c>
      <c r="H23" s="10">
        <v>61</v>
      </c>
      <c r="I23" s="10">
        <v>14</v>
      </c>
      <c r="J23" s="10">
        <v>22</v>
      </c>
      <c r="K23" s="10">
        <v>18</v>
      </c>
      <c r="L23" s="11">
        <f t="shared" si="0"/>
        <v>97</v>
      </c>
      <c r="M23" s="11">
        <f t="shared" si="1"/>
        <v>79</v>
      </c>
    </row>
    <row r="24" spans="1:13">
      <c r="A24" s="17">
        <v>509</v>
      </c>
      <c r="B24" s="8">
        <v>1</v>
      </c>
      <c r="C24" s="17" t="s">
        <v>6</v>
      </c>
      <c r="D24" s="9">
        <v>509</v>
      </c>
      <c r="E24" s="12" t="s">
        <v>6</v>
      </c>
      <c r="F24" s="10">
        <v>65</v>
      </c>
      <c r="G24" s="10">
        <v>68</v>
      </c>
      <c r="H24" s="10">
        <v>133</v>
      </c>
      <c r="I24" s="10">
        <v>143</v>
      </c>
      <c r="J24" s="10">
        <v>198</v>
      </c>
      <c r="K24" s="10">
        <v>148.27000000000001</v>
      </c>
      <c r="L24" s="11">
        <f t="shared" si="0"/>
        <v>474</v>
      </c>
      <c r="M24" s="11">
        <f t="shared" si="1"/>
        <v>281.27</v>
      </c>
    </row>
    <row r="25" spans="1:13">
      <c r="A25" s="17">
        <v>512</v>
      </c>
      <c r="B25" s="8">
        <v>1</v>
      </c>
      <c r="C25" s="17" t="s">
        <v>9</v>
      </c>
      <c r="D25" s="9">
        <v>512</v>
      </c>
      <c r="E25" s="12" t="s">
        <v>9</v>
      </c>
      <c r="F25" s="10">
        <v>79</v>
      </c>
      <c r="G25" s="10">
        <v>119</v>
      </c>
      <c r="H25" s="10">
        <v>198</v>
      </c>
      <c r="I25" s="10">
        <v>238</v>
      </c>
      <c r="J25" s="10">
        <v>180</v>
      </c>
      <c r="K25" s="10">
        <v>169.23</v>
      </c>
      <c r="L25" s="11">
        <f t="shared" si="0"/>
        <v>616</v>
      </c>
      <c r="M25" s="11">
        <f t="shared" si="1"/>
        <v>367.23</v>
      </c>
    </row>
    <row r="26" spans="1:13">
      <c r="A26" s="17">
        <v>540</v>
      </c>
      <c r="B26" s="8">
        <v>1</v>
      </c>
      <c r="C26" s="17" t="s">
        <v>11</v>
      </c>
      <c r="D26" s="9">
        <v>540</v>
      </c>
      <c r="E26" s="12" t="s">
        <v>11</v>
      </c>
      <c r="F26" s="10">
        <v>33</v>
      </c>
      <c r="G26" s="10">
        <v>47</v>
      </c>
      <c r="H26" s="10">
        <v>80</v>
      </c>
      <c r="I26" s="10">
        <v>67</v>
      </c>
      <c r="J26" s="10">
        <v>106</v>
      </c>
      <c r="K26" s="10">
        <v>71.27</v>
      </c>
      <c r="L26" s="11">
        <f t="shared" si="0"/>
        <v>253</v>
      </c>
      <c r="M26" s="11">
        <f t="shared" si="1"/>
        <v>151.26999999999998</v>
      </c>
    </row>
    <row r="27" spans="1:13">
      <c r="A27" s="17">
        <v>519</v>
      </c>
      <c r="B27" s="8">
        <v>1</v>
      </c>
      <c r="C27" s="17" t="s">
        <v>12</v>
      </c>
      <c r="D27" s="9">
        <v>519</v>
      </c>
      <c r="E27" s="12" t="s">
        <v>12</v>
      </c>
      <c r="F27" s="10">
        <v>24</v>
      </c>
      <c r="G27" s="10">
        <v>27</v>
      </c>
      <c r="H27" s="10">
        <v>51</v>
      </c>
      <c r="I27" s="10">
        <v>22</v>
      </c>
      <c r="J27" s="10">
        <v>35</v>
      </c>
      <c r="K27" s="10">
        <v>23.2</v>
      </c>
      <c r="L27" s="11">
        <f t="shared" si="0"/>
        <v>108</v>
      </c>
      <c r="M27" s="11">
        <f t="shared" si="1"/>
        <v>74.2</v>
      </c>
    </row>
    <row r="28" spans="1:13">
      <c r="A28" s="17">
        <v>514</v>
      </c>
      <c r="B28" s="8">
        <v>1</v>
      </c>
      <c r="C28" s="17" t="s">
        <v>13</v>
      </c>
      <c r="D28" s="9">
        <v>514</v>
      </c>
      <c r="E28" s="12" t="s">
        <v>13</v>
      </c>
      <c r="F28" s="10">
        <v>79</v>
      </c>
      <c r="G28" s="10">
        <v>88</v>
      </c>
      <c r="H28" s="10">
        <v>167</v>
      </c>
      <c r="I28" s="10">
        <v>67</v>
      </c>
      <c r="J28" s="10">
        <v>180</v>
      </c>
      <c r="K28" s="10">
        <v>101.92</v>
      </c>
      <c r="L28" s="11">
        <f t="shared" si="0"/>
        <v>414</v>
      </c>
      <c r="M28" s="11">
        <f t="shared" si="1"/>
        <v>268.92</v>
      </c>
    </row>
    <row r="29" spans="1:13">
      <c r="A29" s="17">
        <v>529</v>
      </c>
      <c r="B29" s="8">
        <v>0</v>
      </c>
      <c r="C29" s="17" t="s">
        <v>91</v>
      </c>
      <c r="D29" s="9">
        <v>529</v>
      </c>
      <c r="E29" s="12" t="s">
        <v>15</v>
      </c>
      <c r="F29" s="13" t="s">
        <v>116</v>
      </c>
      <c r="G29" s="13" t="s">
        <v>117</v>
      </c>
      <c r="H29" s="13" t="s">
        <v>118</v>
      </c>
      <c r="I29" s="13" t="s">
        <v>119</v>
      </c>
      <c r="J29" s="13" t="s">
        <v>120</v>
      </c>
      <c r="K29" s="13" t="s">
        <v>121</v>
      </c>
      <c r="L29" s="22" t="s">
        <v>122</v>
      </c>
      <c r="M29" s="22" t="s">
        <v>123</v>
      </c>
    </row>
    <row r="30" spans="1:13">
      <c r="A30" s="17">
        <v>529</v>
      </c>
      <c r="B30" s="8">
        <v>4</v>
      </c>
      <c r="C30" s="17" t="s">
        <v>102</v>
      </c>
      <c r="D30" s="9" t="s">
        <v>92</v>
      </c>
      <c r="E30" s="12" t="s">
        <v>69</v>
      </c>
      <c r="F30" s="10">
        <v>2</v>
      </c>
      <c r="G30" s="10">
        <v>4</v>
      </c>
      <c r="H30" s="10">
        <v>6</v>
      </c>
      <c r="I30" s="10">
        <v>19</v>
      </c>
      <c r="J30" s="10">
        <v>36</v>
      </c>
      <c r="K30" s="10">
        <v>28.2</v>
      </c>
      <c r="L30" s="11">
        <f t="shared" si="0"/>
        <v>61</v>
      </c>
      <c r="M30" s="11">
        <f t="shared" si="1"/>
        <v>34.200000000000003</v>
      </c>
    </row>
    <row r="31" spans="1:13">
      <c r="A31" s="17">
        <v>529</v>
      </c>
      <c r="B31" s="8">
        <v>1</v>
      </c>
      <c r="C31" s="17" t="s">
        <v>103</v>
      </c>
      <c r="D31" s="9" t="s">
        <v>92</v>
      </c>
      <c r="E31" s="12" t="s">
        <v>70</v>
      </c>
      <c r="F31" s="10">
        <v>7</v>
      </c>
      <c r="G31" s="10">
        <v>7</v>
      </c>
      <c r="H31" s="10">
        <v>14</v>
      </c>
      <c r="I31" s="10">
        <v>13</v>
      </c>
      <c r="J31" s="10">
        <v>18</v>
      </c>
      <c r="K31" s="10">
        <v>12.5</v>
      </c>
      <c r="L31" s="11">
        <f t="shared" si="0"/>
        <v>45</v>
      </c>
      <c r="M31" s="11">
        <f t="shared" si="1"/>
        <v>26.5</v>
      </c>
    </row>
    <row r="32" spans="1:13">
      <c r="A32" s="17">
        <v>529</v>
      </c>
      <c r="B32" s="8">
        <v>2</v>
      </c>
      <c r="C32" s="17" t="s">
        <v>104</v>
      </c>
      <c r="D32" s="9" t="s">
        <v>92</v>
      </c>
      <c r="E32" s="12" t="s">
        <v>71</v>
      </c>
      <c r="F32" s="10">
        <v>13</v>
      </c>
      <c r="G32" s="10">
        <v>28</v>
      </c>
      <c r="H32" s="10">
        <v>41</v>
      </c>
      <c r="I32" s="10">
        <v>13</v>
      </c>
      <c r="J32" s="10">
        <v>19</v>
      </c>
      <c r="K32" s="10">
        <v>15.2</v>
      </c>
      <c r="L32" s="11">
        <f t="shared" si="0"/>
        <v>73</v>
      </c>
      <c r="M32" s="11">
        <f t="shared" si="1"/>
        <v>56.2</v>
      </c>
    </row>
    <row r="33" spans="1:13">
      <c r="A33" s="17">
        <v>529</v>
      </c>
      <c r="B33" s="8">
        <v>3</v>
      </c>
      <c r="C33" s="17" t="s">
        <v>105</v>
      </c>
      <c r="D33" s="9" t="s">
        <v>92</v>
      </c>
      <c r="E33" s="12" t="s">
        <v>72</v>
      </c>
      <c r="F33" s="10">
        <v>21</v>
      </c>
      <c r="G33" s="10">
        <v>7</v>
      </c>
      <c r="H33" s="10">
        <v>28</v>
      </c>
      <c r="I33" s="10">
        <v>12</v>
      </c>
      <c r="J33" s="10">
        <v>10</v>
      </c>
      <c r="K33" s="10">
        <v>9.6</v>
      </c>
      <c r="L33" s="11">
        <f t="shared" si="0"/>
        <v>50</v>
      </c>
      <c r="M33" s="11">
        <f t="shared" si="1"/>
        <v>37.6</v>
      </c>
    </row>
    <row r="34" spans="1:13">
      <c r="A34" s="19">
        <v>529</v>
      </c>
      <c r="B34" s="20">
        <v>5</v>
      </c>
      <c r="C34" s="17" t="s">
        <v>106</v>
      </c>
      <c r="E34" s="12" t="s">
        <v>93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1">
        <f t="shared" si="0"/>
        <v>0</v>
      </c>
      <c r="M34" s="11">
        <f t="shared" si="1"/>
        <v>0</v>
      </c>
    </row>
    <row r="35" spans="1:13">
      <c r="A35" s="17">
        <v>513</v>
      </c>
      <c r="B35" s="8">
        <v>1</v>
      </c>
      <c r="C35" s="17" t="s">
        <v>16</v>
      </c>
      <c r="D35" s="9">
        <v>513</v>
      </c>
      <c r="E35" s="12" t="s">
        <v>16</v>
      </c>
      <c r="F35" s="10">
        <v>37</v>
      </c>
      <c r="G35" s="10">
        <v>39</v>
      </c>
      <c r="H35" s="10">
        <v>76</v>
      </c>
      <c r="I35" s="10">
        <v>44</v>
      </c>
      <c r="J35" s="10">
        <v>39</v>
      </c>
      <c r="K35" s="10">
        <v>32</v>
      </c>
      <c r="L35" s="11">
        <f t="shared" si="0"/>
        <v>159</v>
      </c>
      <c r="M35" s="11">
        <f t="shared" si="1"/>
        <v>108</v>
      </c>
    </row>
    <row r="36" spans="1:13">
      <c r="A36" s="17">
        <v>530</v>
      </c>
      <c r="B36" s="8">
        <v>1</v>
      </c>
      <c r="C36" s="17" t="s">
        <v>25</v>
      </c>
      <c r="D36" s="9">
        <v>530</v>
      </c>
      <c r="E36" s="12" t="s">
        <v>76</v>
      </c>
      <c r="F36" s="10">
        <v>31</v>
      </c>
      <c r="G36" s="10">
        <v>40</v>
      </c>
      <c r="H36" s="10">
        <v>71</v>
      </c>
      <c r="I36" s="10">
        <v>43</v>
      </c>
      <c r="J36" s="10">
        <v>61</v>
      </c>
      <c r="K36" s="10">
        <v>52.09</v>
      </c>
      <c r="L36" s="11">
        <f t="shared" si="0"/>
        <v>175</v>
      </c>
      <c r="M36" s="11">
        <f t="shared" si="1"/>
        <v>123.09</v>
      </c>
    </row>
    <row r="37" spans="1:13">
      <c r="A37" s="17">
        <v>539</v>
      </c>
      <c r="B37" s="8">
        <v>1</v>
      </c>
      <c r="C37" s="17" t="s">
        <v>49</v>
      </c>
      <c r="D37" s="9">
        <v>539</v>
      </c>
      <c r="E37" s="12" t="s">
        <v>81</v>
      </c>
      <c r="F37" s="10">
        <v>26</v>
      </c>
      <c r="G37" s="10">
        <v>21</v>
      </c>
      <c r="H37" s="10">
        <v>47</v>
      </c>
      <c r="I37" s="10">
        <v>59</v>
      </c>
      <c r="J37" s="10">
        <v>58</v>
      </c>
      <c r="K37" s="10">
        <v>45.07</v>
      </c>
      <c r="L37" s="11">
        <f t="shared" si="0"/>
        <v>164</v>
      </c>
      <c r="M37" s="11">
        <f t="shared" si="1"/>
        <v>92.07</v>
      </c>
    </row>
    <row r="38" spans="1:13">
      <c r="A38" s="17">
        <v>525</v>
      </c>
      <c r="B38" s="8">
        <v>1</v>
      </c>
      <c r="C38" s="17" t="s">
        <v>17</v>
      </c>
      <c r="D38" s="9">
        <v>525</v>
      </c>
      <c r="E38" s="12" t="s">
        <v>73</v>
      </c>
      <c r="F38" s="10">
        <v>98</v>
      </c>
      <c r="G38" s="10">
        <v>110</v>
      </c>
      <c r="H38" s="10">
        <v>208</v>
      </c>
      <c r="I38" s="10">
        <v>279</v>
      </c>
      <c r="J38" s="10">
        <v>279</v>
      </c>
      <c r="K38" s="10">
        <v>181</v>
      </c>
      <c r="L38" s="11">
        <f t="shared" si="0"/>
        <v>766</v>
      </c>
      <c r="M38" s="11">
        <f t="shared" si="1"/>
        <v>389</v>
      </c>
    </row>
    <row r="39" spans="1:13">
      <c r="A39" s="17">
        <v>520</v>
      </c>
      <c r="B39" s="8">
        <v>1</v>
      </c>
      <c r="C39" s="17" t="s">
        <v>18</v>
      </c>
      <c r="D39" s="9">
        <v>520</v>
      </c>
      <c r="E39" s="12" t="s">
        <v>18</v>
      </c>
      <c r="F39" s="10">
        <v>22</v>
      </c>
      <c r="G39" s="10">
        <v>41</v>
      </c>
      <c r="H39" s="10">
        <v>63</v>
      </c>
      <c r="I39" s="10">
        <v>47</v>
      </c>
      <c r="J39" s="10">
        <v>89</v>
      </c>
      <c r="K39" s="10">
        <v>22.87</v>
      </c>
      <c r="L39" s="11">
        <f t="shared" si="0"/>
        <v>199</v>
      </c>
      <c r="M39" s="11">
        <f t="shared" si="1"/>
        <v>85.87</v>
      </c>
    </row>
    <row r="40" spans="1:13">
      <c r="A40" s="17">
        <v>501</v>
      </c>
      <c r="B40" s="8">
        <v>1</v>
      </c>
      <c r="C40" s="17" t="s">
        <v>19</v>
      </c>
      <c r="D40" s="9">
        <v>501</v>
      </c>
      <c r="E40" s="12" t="s">
        <v>19</v>
      </c>
      <c r="F40" s="10">
        <v>33</v>
      </c>
      <c r="G40" s="10">
        <v>35</v>
      </c>
      <c r="H40" s="10">
        <v>68</v>
      </c>
      <c r="I40" s="10">
        <v>19</v>
      </c>
      <c r="J40" s="10">
        <v>45</v>
      </c>
      <c r="K40" s="10">
        <v>35.200000000000003</v>
      </c>
      <c r="L40" s="11">
        <f t="shared" si="0"/>
        <v>132</v>
      </c>
      <c r="M40" s="11">
        <f t="shared" si="1"/>
        <v>103.2</v>
      </c>
    </row>
    <row r="41" spans="1:13">
      <c r="A41" s="17">
        <v>523</v>
      </c>
      <c r="B41" s="8">
        <v>1</v>
      </c>
      <c r="C41" s="17" t="s">
        <v>20</v>
      </c>
      <c r="D41" s="9">
        <v>523</v>
      </c>
      <c r="E41" s="12" t="s">
        <v>20</v>
      </c>
      <c r="F41" s="10">
        <v>27</v>
      </c>
      <c r="G41" s="10">
        <v>29</v>
      </c>
      <c r="H41" s="10">
        <v>56</v>
      </c>
      <c r="I41" s="10">
        <v>42</v>
      </c>
      <c r="J41" s="10">
        <v>60</v>
      </c>
      <c r="K41" s="10">
        <v>41.93</v>
      </c>
      <c r="L41" s="11">
        <f t="shared" si="0"/>
        <v>158</v>
      </c>
      <c r="M41" s="11">
        <f t="shared" si="1"/>
        <v>97.93</v>
      </c>
    </row>
    <row r="42" spans="1:13">
      <c r="A42" s="17">
        <v>517</v>
      </c>
      <c r="B42" s="8">
        <v>1</v>
      </c>
      <c r="C42" s="17" t="s">
        <v>22</v>
      </c>
      <c r="D42" s="9">
        <v>517</v>
      </c>
      <c r="E42" s="12" t="s">
        <v>22</v>
      </c>
      <c r="F42" s="10">
        <v>43</v>
      </c>
      <c r="G42" s="10">
        <v>55</v>
      </c>
      <c r="H42" s="10">
        <v>98</v>
      </c>
      <c r="I42" s="10">
        <v>60</v>
      </c>
      <c r="J42" s="10">
        <v>64</v>
      </c>
      <c r="K42" s="10">
        <v>28.5</v>
      </c>
      <c r="L42" s="11">
        <f t="shared" ref="L42:L61" si="2">SUM(F42:G42,I42:J42)</f>
        <v>222</v>
      </c>
      <c r="M42" s="11">
        <f t="shared" ref="M42:M61" si="3">SUM(H42,K42)</f>
        <v>126.5</v>
      </c>
    </row>
    <row r="43" spans="1:13">
      <c r="A43" s="17">
        <v>536</v>
      </c>
      <c r="B43" s="8">
        <v>1</v>
      </c>
      <c r="C43" s="17" t="s">
        <v>23</v>
      </c>
      <c r="D43" s="9">
        <v>536</v>
      </c>
      <c r="E43" s="12" t="s">
        <v>75</v>
      </c>
      <c r="F43" s="10">
        <v>41</v>
      </c>
      <c r="G43" s="10">
        <v>59</v>
      </c>
      <c r="H43" s="10">
        <v>100</v>
      </c>
      <c r="I43" s="10">
        <v>76</v>
      </c>
      <c r="J43" s="10">
        <v>94</v>
      </c>
      <c r="K43" s="10">
        <v>15.84</v>
      </c>
      <c r="L43" s="11">
        <f t="shared" si="2"/>
        <v>270</v>
      </c>
      <c r="M43" s="11">
        <f t="shared" si="3"/>
        <v>115.84</v>
      </c>
    </row>
    <row r="44" spans="1:13">
      <c r="A44" s="17">
        <v>526</v>
      </c>
      <c r="B44" s="8">
        <v>1</v>
      </c>
      <c r="C44" s="17" t="s">
        <v>24</v>
      </c>
      <c r="D44" s="9">
        <v>526</v>
      </c>
      <c r="E44" s="12" t="s">
        <v>24</v>
      </c>
      <c r="F44" s="10">
        <v>53</v>
      </c>
      <c r="G44" s="10">
        <v>65</v>
      </c>
      <c r="H44" s="10">
        <v>118</v>
      </c>
      <c r="I44" s="10">
        <v>64</v>
      </c>
      <c r="J44" s="10">
        <v>73</v>
      </c>
      <c r="K44" s="10">
        <v>65.75</v>
      </c>
      <c r="L44" s="11">
        <f t="shared" si="2"/>
        <v>255</v>
      </c>
      <c r="M44" s="11">
        <f t="shared" si="3"/>
        <v>183.75</v>
      </c>
    </row>
    <row r="45" spans="1:13">
      <c r="A45" s="17">
        <v>528</v>
      </c>
      <c r="B45" s="8">
        <v>1</v>
      </c>
      <c r="C45" s="17" t="s">
        <v>26</v>
      </c>
      <c r="D45" s="9">
        <v>528</v>
      </c>
      <c r="E45" s="12" t="s">
        <v>77</v>
      </c>
      <c r="F45" s="10">
        <v>38</v>
      </c>
      <c r="G45" s="10">
        <v>51</v>
      </c>
      <c r="H45" s="10">
        <v>89</v>
      </c>
      <c r="I45" s="10">
        <v>106</v>
      </c>
      <c r="J45" s="10">
        <v>117</v>
      </c>
      <c r="K45" s="10">
        <v>47.71</v>
      </c>
      <c r="L45" s="11">
        <f t="shared" si="2"/>
        <v>312</v>
      </c>
      <c r="M45" s="11">
        <f t="shared" si="3"/>
        <v>136.71</v>
      </c>
    </row>
    <row r="46" spans="1:13">
      <c r="A46" s="17">
        <v>524</v>
      </c>
      <c r="B46" s="8">
        <v>1</v>
      </c>
      <c r="C46" s="17" t="s">
        <v>27</v>
      </c>
      <c r="D46" s="9">
        <v>524</v>
      </c>
      <c r="E46" s="12" t="s">
        <v>27</v>
      </c>
      <c r="F46" s="10">
        <v>76</v>
      </c>
      <c r="G46" s="10">
        <v>110</v>
      </c>
      <c r="H46" s="10">
        <v>186</v>
      </c>
      <c r="I46" s="10">
        <v>259</v>
      </c>
      <c r="J46" s="10">
        <v>249</v>
      </c>
      <c r="K46" s="10">
        <v>178</v>
      </c>
      <c r="L46" s="11">
        <f t="shared" si="2"/>
        <v>694</v>
      </c>
      <c r="M46" s="11">
        <f t="shared" si="3"/>
        <v>364</v>
      </c>
    </row>
    <row r="47" spans="1:13">
      <c r="A47" s="17">
        <v>527</v>
      </c>
      <c r="B47" s="8">
        <v>1</v>
      </c>
      <c r="C47" s="17" t="s">
        <v>28</v>
      </c>
      <c r="D47" s="9">
        <v>527</v>
      </c>
      <c r="E47" s="12" t="s">
        <v>28</v>
      </c>
      <c r="F47" s="10">
        <v>35</v>
      </c>
      <c r="G47" s="10">
        <v>40</v>
      </c>
      <c r="H47" s="10">
        <v>75</v>
      </c>
      <c r="I47" s="10">
        <v>63</v>
      </c>
      <c r="J47" s="10">
        <v>62</v>
      </c>
      <c r="K47" s="10">
        <v>62.5</v>
      </c>
      <c r="L47" s="11">
        <f t="shared" si="2"/>
        <v>200</v>
      </c>
      <c r="M47" s="11">
        <f t="shared" si="3"/>
        <v>137.5</v>
      </c>
    </row>
    <row r="48" spans="1:13">
      <c r="A48" s="17">
        <v>535</v>
      </c>
      <c r="B48" s="8">
        <v>1</v>
      </c>
      <c r="C48" s="17" t="s">
        <v>30</v>
      </c>
      <c r="D48" s="9">
        <v>535</v>
      </c>
      <c r="E48" s="12" t="s">
        <v>30</v>
      </c>
      <c r="F48" s="10">
        <v>59</v>
      </c>
      <c r="G48" s="10">
        <v>90</v>
      </c>
      <c r="H48" s="10">
        <v>149</v>
      </c>
      <c r="I48" s="10">
        <v>201</v>
      </c>
      <c r="J48" s="10">
        <v>205</v>
      </c>
      <c r="K48" s="10">
        <v>253.75</v>
      </c>
      <c r="L48" s="11">
        <f t="shared" si="2"/>
        <v>555</v>
      </c>
      <c r="M48" s="11">
        <f t="shared" si="3"/>
        <v>402.75</v>
      </c>
    </row>
    <row r="49" spans="1:13">
      <c r="A49" s="17">
        <v>505</v>
      </c>
      <c r="B49" s="8">
        <v>1</v>
      </c>
      <c r="C49" s="17" t="s">
        <v>31</v>
      </c>
      <c r="D49" s="9">
        <v>505</v>
      </c>
      <c r="E49" s="12" t="s">
        <v>31</v>
      </c>
      <c r="F49" s="10">
        <v>78</v>
      </c>
      <c r="G49" s="10">
        <v>79</v>
      </c>
      <c r="H49" s="10">
        <v>157</v>
      </c>
      <c r="I49" s="10">
        <v>89</v>
      </c>
      <c r="J49" s="10">
        <v>130</v>
      </c>
      <c r="K49" s="10">
        <v>71</v>
      </c>
      <c r="L49" s="11">
        <f t="shared" si="2"/>
        <v>376</v>
      </c>
      <c r="M49" s="11">
        <f t="shared" si="3"/>
        <v>228</v>
      </c>
    </row>
    <row r="50" spans="1:13">
      <c r="A50" s="17">
        <v>515</v>
      </c>
      <c r="B50" s="8">
        <v>1</v>
      </c>
      <c r="C50" s="17" t="s">
        <v>33</v>
      </c>
      <c r="D50" s="9">
        <v>515</v>
      </c>
      <c r="E50" s="12" t="s">
        <v>33</v>
      </c>
      <c r="F50" s="10">
        <v>32</v>
      </c>
      <c r="G50" s="10">
        <v>50</v>
      </c>
      <c r="H50" s="10">
        <v>82</v>
      </c>
      <c r="I50" s="10">
        <v>66</v>
      </c>
      <c r="J50" s="10">
        <v>75</v>
      </c>
      <c r="K50" s="10">
        <v>49.1</v>
      </c>
      <c r="L50" s="11">
        <f t="shared" si="2"/>
        <v>223</v>
      </c>
      <c r="M50" s="11">
        <f t="shared" si="3"/>
        <v>131.1</v>
      </c>
    </row>
    <row r="51" spans="1:13">
      <c r="A51" s="17">
        <v>521</v>
      </c>
      <c r="B51" s="8">
        <v>1</v>
      </c>
      <c r="C51" s="17" t="s">
        <v>34</v>
      </c>
      <c r="D51" s="9">
        <v>521</v>
      </c>
      <c r="E51" s="12" t="s">
        <v>34</v>
      </c>
      <c r="F51" s="10">
        <v>24</v>
      </c>
      <c r="G51" s="10">
        <v>27</v>
      </c>
      <c r="H51" s="10">
        <v>51</v>
      </c>
      <c r="I51" s="10">
        <v>27</v>
      </c>
      <c r="J51" s="10">
        <v>23</v>
      </c>
      <c r="K51" s="10">
        <v>16.71</v>
      </c>
      <c r="L51" s="11">
        <f t="shared" si="2"/>
        <v>101</v>
      </c>
      <c r="M51" s="11">
        <f t="shared" si="3"/>
        <v>67.710000000000008</v>
      </c>
    </row>
    <row r="52" spans="1:13">
      <c r="A52" s="17">
        <v>537</v>
      </c>
      <c r="B52" s="8">
        <v>1</v>
      </c>
      <c r="C52" s="17" t="s">
        <v>35</v>
      </c>
      <c r="D52" s="9">
        <v>537</v>
      </c>
      <c r="E52" s="12" t="s">
        <v>35</v>
      </c>
      <c r="F52" s="10">
        <v>24</v>
      </c>
      <c r="G52" s="10">
        <v>34</v>
      </c>
      <c r="H52" s="10">
        <v>58</v>
      </c>
      <c r="I52" s="10">
        <v>24</v>
      </c>
      <c r="J52" s="10">
        <v>29</v>
      </c>
      <c r="K52" s="10">
        <v>20.6</v>
      </c>
      <c r="L52" s="11">
        <f t="shared" si="2"/>
        <v>111</v>
      </c>
      <c r="M52" s="11">
        <f t="shared" si="3"/>
        <v>78.599999999999994</v>
      </c>
    </row>
    <row r="53" spans="1:13">
      <c r="A53" s="17">
        <v>511</v>
      </c>
      <c r="B53" s="8">
        <v>1</v>
      </c>
      <c r="C53" s="17" t="s">
        <v>36</v>
      </c>
      <c r="D53" s="9">
        <v>511</v>
      </c>
      <c r="E53" s="12" t="s">
        <v>36</v>
      </c>
      <c r="F53" s="10">
        <v>55</v>
      </c>
      <c r="G53" s="10">
        <v>68</v>
      </c>
      <c r="H53" s="10">
        <v>123</v>
      </c>
      <c r="I53" s="10">
        <v>154</v>
      </c>
      <c r="J53" s="10">
        <v>146</v>
      </c>
      <c r="K53" s="10">
        <v>49</v>
      </c>
      <c r="L53" s="11">
        <f t="shared" si="2"/>
        <v>423</v>
      </c>
      <c r="M53" s="11">
        <f t="shared" si="3"/>
        <v>172</v>
      </c>
    </row>
    <row r="54" spans="1:13">
      <c r="A54" s="17">
        <v>506</v>
      </c>
      <c r="B54" s="8">
        <v>1</v>
      </c>
      <c r="C54" s="17" t="s">
        <v>38</v>
      </c>
      <c r="D54" s="9">
        <v>506</v>
      </c>
      <c r="E54" s="12" t="s">
        <v>38</v>
      </c>
      <c r="F54" s="10">
        <v>24</v>
      </c>
      <c r="G54" s="10">
        <v>23</v>
      </c>
      <c r="H54" s="10">
        <v>47</v>
      </c>
      <c r="I54" s="10">
        <v>16</v>
      </c>
      <c r="J54" s="10">
        <v>14</v>
      </c>
      <c r="K54" s="10">
        <v>10</v>
      </c>
      <c r="L54" s="11">
        <f t="shared" si="2"/>
        <v>77</v>
      </c>
      <c r="M54" s="11">
        <f t="shared" si="3"/>
        <v>57</v>
      </c>
    </row>
    <row r="55" spans="1:13">
      <c r="A55" s="17">
        <v>531</v>
      </c>
      <c r="B55" s="8">
        <v>1</v>
      </c>
      <c r="C55" s="17" t="s">
        <v>39</v>
      </c>
      <c r="D55" s="9">
        <v>531</v>
      </c>
      <c r="E55" s="12" t="s">
        <v>39</v>
      </c>
      <c r="F55" s="10">
        <v>14</v>
      </c>
      <c r="G55" s="10">
        <v>17</v>
      </c>
      <c r="H55" s="10">
        <v>31</v>
      </c>
      <c r="I55" s="10">
        <v>17</v>
      </c>
      <c r="J55" s="10">
        <v>27</v>
      </c>
      <c r="K55" s="10">
        <v>25</v>
      </c>
      <c r="L55" s="11">
        <f t="shared" si="2"/>
        <v>75</v>
      </c>
      <c r="M55" s="11">
        <f t="shared" si="3"/>
        <v>56</v>
      </c>
    </row>
    <row r="56" spans="1:13">
      <c r="A56" s="17">
        <v>510</v>
      </c>
      <c r="B56" s="8">
        <v>1</v>
      </c>
      <c r="C56" s="17" t="s">
        <v>40</v>
      </c>
      <c r="D56" s="9">
        <v>510</v>
      </c>
      <c r="E56" s="12" t="s">
        <v>40</v>
      </c>
      <c r="F56" s="10">
        <v>35</v>
      </c>
      <c r="G56" s="10">
        <v>40</v>
      </c>
      <c r="H56" s="10">
        <v>75</v>
      </c>
      <c r="I56" s="10">
        <v>73</v>
      </c>
      <c r="J56" s="10">
        <v>98</v>
      </c>
      <c r="K56" s="10">
        <v>31.63</v>
      </c>
      <c r="L56" s="11">
        <f t="shared" si="2"/>
        <v>246</v>
      </c>
      <c r="M56" s="11">
        <f t="shared" si="3"/>
        <v>106.63</v>
      </c>
    </row>
    <row r="57" spans="1:13">
      <c r="A57" s="17">
        <v>533</v>
      </c>
      <c r="B57" s="8">
        <v>1</v>
      </c>
      <c r="C57" s="17" t="s">
        <v>41</v>
      </c>
      <c r="D57" s="9">
        <v>533</v>
      </c>
      <c r="E57" s="12" t="s">
        <v>79</v>
      </c>
      <c r="F57" s="10">
        <v>16</v>
      </c>
      <c r="G57" s="10">
        <v>17</v>
      </c>
      <c r="H57" s="10">
        <v>33</v>
      </c>
      <c r="I57" s="10">
        <v>18</v>
      </c>
      <c r="J57" s="10">
        <v>18</v>
      </c>
      <c r="K57" s="10">
        <v>10</v>
      </c>
      <c r="L57" s="11">
        <f t="shared" si="2"/>
        <v>69</v>
      </c>
      <c r="M57" s="11">
        <f t="shared" si="3"/>
        <v>43</v>
      </c>
    </row>
    <row r="58" spans="1:13">
      <c r="A58" s="17">
        <v>522</v>
      </c>
      <c r="B58" s="8">
        <v>1</v>
      </c>
      <c r="C58" s="17" t="s">
        <v>56</v>
      </c>
      <c r="D58" s="9">
        <v>522</v>
      </c>
      <c r="E58" s="12" t="s">
        <v>80</v>
      </c>
      <c r="F58" s="10">
        <v>60</v>
      </c>
      <c r="G58" s="10">
        <v>76</v>
      </c>
      <c r="H58" s="10">
        <v>136</v>
      </c>
      <c r="I58" s="10">
        <v>192</v>
      </c>
      <c r="J58" s="10">
        <v>146</v>
      </c>
      <c r="K58" s="10">
        <v>145.16999999999999</v>
      </c>
      <c r="L58" s="11">
        <f t="shared" si="2"/>
        <v>474</v>
      </c>
      <c r="M58" s="11">
        <f t="shared" si="3"/>
        <v>281.16999999999996</v>
      </c>
    </row>
    <row r="59" spans="1:13">
      <c r="A59" s="17">
        <v>534</v>
      </c>
      <c r="B59" s="8">
        <v>1</v>
      </c>
      <c r="C59" s="17" t="s">
        <v>42</v>
      </c>
      <c r="D59" s="9">
        <v>534</v>
      </c>
      <c r="E59" s="12" t="s">
        <v>42</v>
      </c>
      <c r="F59" s="10">
        <v>13</v>
      </c>
      <c r="G59" s="10">
        <v>19</v>
      </c>
      <c r="H59" s="10">
        <v>32</v>
      </c>
      <c r="I59" s="10">
        <v>20</v>
      </c>
      <c r="J59" s="10">
        <v>27</v>
      </c>
      <c r="K59" s="10">
        <v>25.47</v>
      </c>
      <c r="L59" s="11">
        <f t="shared" si="2"/>
        <v>79</v>
      </c>
      <c r="M59" s="11">
        <f t="shared" si="3"/>
        <v>57.47</v>
      </c>
    </row>
    <row r="60" spans="1:13">
      <c r="A60" s="17">
        <v>504</v>
      </c>
      <c r="B60" s="8">
        <v>1</v>
      </c>
      <c r="C60" s="17" t="s">
        <v>47</v>
      </c>
      <c r="D60" s="9">
        <v>504</v>
      </c>
      <c r="E60" s="12" t="s">
        <v>47</v>
      </c>
      <c r="F60" s="10">
        <v>47</v>
      </c>
      <c r="G60" s="10">
        <v>53</v>
      </c>
      <c r="H60" s="10">
        <v>100</v>
      </c>
      <c r="I60" s="10">
        <v>239</v>
      </c>
      <c r="J60" s="10">
        <v>201</v>
      </c>
      <c r="K60" s="10">
        <v>200.33</v>
      </c>
      <c r="L60" s="11">
        <f t="shared" si="2"/>
        <v>540</v>
      </c>
      <c r="M60" s="11">
        <f t="shared" si="3"/>
        <v>300.33000000000004</v>
      </c>
    </row>
    <row r="61" spans="1:13">
      <c r="A61" s="17">
        <v>516</v>
      </c>
      <c r="B61" s="8">
        <v>1</v>
      </c>
      <c r="C61" s="17" t="s">
        <v>48</v>
      </c>
      <c r="D61" s="9">
        <v>516</v>
      </c>
      <c r="E61" s="12" t="s">
        <v>48</v>
      </c>
      <c r="F61" s="14">
        <v>44</v>
      </c>
      <c r="G61" s="14">
        <v>49</v>
      </c>
      <c r="H61" s="14">
        <v>93</v>
      </c>
      <c r="I61" s="14">
        <v>163</v>
      </c>
      <c r="J61" s="14">
        <v>211</v>
      </c>
      <c r="K61" s="14">
        <v>97.17</v>
      </c>
      <c r="L61" s="15">
        <f t="shared" si="2"/>
        <v>467</v>
      </c>
      <c r="M61" s="15">
        <f t="shared" si="3"/>
        <v>190.17000000000002</v>
      </c>
    </row>
    <row r="62" spans="1:13">
      <c r="A62" s="16"/>
      <c r="B62" s="16"/>
      <c r="C62" s="16"/>
      <c r="F62" s="10"/>
      <c r="G62" s="10"/>
      <c r="H62" s="10"/>
      <c r="I62" s="10"/>
      <c r="J62" s="10"/>
      <c r="K62" s="10"/>
      <c r="L62" s="11"/>
      <c r="M62" s="11"/>
    </row>
    <row r="63" spans="1:13">
      <c r="A63" s="16"/>
      <c r="B63" s="16"/>
      <c r="C63" s="16" t="s">
        <v>82</v>
      </c>
      <c r="E63" s="1" t="s">
        <v>46</v>
      </c>
      <c r="F63" s="21">
        <f>SUM(F10,F11,F13:F28,F30:F61)</f>
        <v>1936</v>
      </c>
      <c r="G63" s="21">
        <f t="shared" ref="G63:M63" si="4">SUM(G10,G11,G13:G28,G30:G61)</f>
        <v>2398</v>
      </c>
      <c r="H63" s="21">
        <f t="shared" si="4"/>
        <v>4334</v>
      </c>
      <c r="I63" s="21">
        <f t="shared" si="4"/>
        <v>4389</v>
      </c>
      <c r="J63" s="21">
        <f t="shared" si="4"/>
        <v>5127</v>
      </c>
      <c r="K63" s="21">
        <f t="shared" si="4"/>
        <v>4121.9599999999991</v>
      </c>
      <c r="L63" s="21">
        <f t="shared" si="4"/>
        <v>13850</v>
      </c>
      <c r="M63" s="21">
        <f t="shared" si="4"/>
        <v>8455.9600000000028</v>
      </c>
    </row>
    <row r="65" spans="4:4">
      <c r="D65" s="1" t="s">
        <v>124</v>
      </c>
    </row>
    <row r="66" spans="4:4">
      <c r="D66" s="1" t="s">
        <v>125</v>
      </c>
    </row>
  </sheetData>
  <printOptions horizontalCentered="1"/>
  <pageMargins left="0.5" right="0.5" top="0.5" bottom="0.5" header="0.5" footer="0.5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Jana Ferguson</cp:lastModifiedBy>
  <cp:lastPrinted>2022-02-18T22:05:00Z</cp:lastPrinted>
  <dcterms:created xsi:type="dcterms:W3CDTF">2013-06-24T21:22:22Z</dcterms:created>
  <dcterms:modified xsi:type="dcterms:W3CDTF">2022-03-14T20:06:43Z</dcterms:modified>
</cp:coreProperties>
</file>