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5330" windowHeight="8565"/>
  </bookViews>
  <sheets>
    <sheet name="Profile" sheetId="1" r:id="rId1"/>
  </sheets>
  <definedNames>
    <definedName name="_AMO_UniqueIdentifier" hidden="1">"'9c576093-3848-4504-9e56-bfb9af55304e'"</definedName>
    <definedName name="_xlnm.Print_Area" localSheetId="0">Profile!$A$1:$O$53</definedName>
  </definedNames>
  <calcPr calcId="145621"/>
</workbook>
</file>

<file path=xl/calcChain.xml><?xml version="1.0" encoding="utf-8"?>
<calcChain xmlns="http://schemas.openxmlformats.org/spreadsheetml/2006/main">
  <c r="H52" i="1" l="1"/>
  <c r="L52" i="1" l="1"/>
  <c r="K52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N52" i="1"/>
  <c r="D52" i="1"/>
  <c r="G52" i="1"/>
  <c r="I52" i="1"/>
  <c r="M52" i="1"/>
  <c r="J52" i="1"/>
</calcChain>
</file>

<file path=xl/sharedStrings.xml><?xml version="1.0" encoding="utf-8"?>
<sst xmlns="http://schemas.openxmlformats.org/spreadsheetml/2006/main" count="154" uniqueCount="152">
  <si>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</si>
  <si>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</si>
  <si>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</si>
  <si>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</si>
  <si>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</si>
  <si>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</si>
  <si>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</si>
  <si>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</si>
  <si>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</si>
  <si>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</si>
  <si>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</si>
  <si>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</si>
  <si>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</si>
  <si>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</si>
  <si>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</si>
  <si>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</si>
  <si>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</si>
  <si>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</si>
  <si>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</si>
  <si>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</si>
  <si>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</si>
  <si>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</si>
  <si>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</si>
  <si>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</si>
  <si>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</si>
  <si>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</si>
  <si>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</si>
  <si>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</si>
  <si>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</si>
  <si>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</si>
  <si>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</si>
  <si>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</si>
  <si>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</si>
  <si>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</si>
  <si>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</si>
  <si>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</si>
  <si>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</si>
  <si>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</si>
  <si>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</si>
  <si>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</si>
  <si>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</si>
  <si>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</si>
  <si>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</si>
  <si>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</si>
  <si>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</si>
  <si>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</si>
  <si>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</si>
  <si>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</si>
  <si>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</si>
  <si>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</si>
  <si>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</si>
  <si>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</si>
  <si>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</si>
  <si>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</si>
  <si>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</si>
  <si>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</si>
  <si>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</si>
  <si>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</si>
  <si>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</si>
  <si>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</si>
  <si>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</si>
  <si>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</si>
  <si>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</si>
  <si>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</si>
  <si>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</si>
  <si>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</si>
  <si>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</si>
  <si>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</si>
  <si>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</si>
  <si>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</si>
  <si>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</si>
  <si>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</si>
  <si>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</si>
  <si>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</si>
  <si>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</si>
  <si>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</si>
  <si>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</si>
  <si>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</si>
  <si>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</si>
  <si>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</si>
  <si>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</si>
  <si>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</si>
  <si>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</si>
  <si>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</si>
  <si>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</si>
  <si>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</si>
  <si>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</si>
  <si>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</si>
  <si>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</si>
  <si>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</si>
  <si>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</si>
  <si>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</si>
  <si>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</si>
  <si>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</si>
  <si>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</si>
  <si>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</si>
  <si>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</si>
  <si>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</si>
  <si>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</si>
  <si>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</si>
  <si>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</si>
  <si>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</si>
  <si>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</si>
  <si>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</si>
  <si>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</si>
  <si>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</si>
  <si>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</si>
  <si>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</si>
  <si>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</si>
  <si>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</si>
  <si>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</si>
  <si>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</si>
  <si>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</si>
  <si>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</si>
  <si>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</si>
  <si>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</si>
  <si>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</si>
  <si>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</si>
  <si>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</si>
  <si>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</si>
  <si>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</si>
  <si>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</si>
  <si>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</si>
  <si>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</si>
  <si>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</si>
  <si>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</si>
  <si>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</si>
  <si>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</si>
  <si>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</si>
  <si>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</si>
  <si>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</si>
  <si>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</si>
  <si>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</si>
  <si>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</si>
  <si>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</si>
  <si>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</si>
  <si>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</si>
  <si>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</si>
  <si>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</si>
  <si>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</si>
  <si>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</si>
  <si>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</si>
  <si>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</si>
  <si>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16 &amp; Over</t>
  </si>
  <si>
    <t>*</t>
  </si>
  <si>
    <t>* Chicago has variable tuition rates based on number of hours per semester.  This rate is based on two semesters at 15 hours each.</t>
  </si>
  <si>
    <t>2015 Population</t>
  </si>
  <si>
    <t>2015 Tax</t>
  </si>
  <si>
    <t>2015 Tax Rates Extended</t>
  </si>
  <si>
    <t>Fall 2016</t>
  </si>
  <si>
    <t>FY 16</t>
  </si>
  <si>
    <t>FY 17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</si>
</sst>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#,##0.0"/>
    <numFmt numFmtId="165" formatCode="&quot;$&quot;#,##0"/>
    <numFmt numFmtId="166" formatCode="_(&quot;$&quot;* #,##0_);_(&quot;$&quot;* \(#,##0\);_(&quot;$&quot;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>
      <alignment vertical="top"/>
    </xf>
    <xf numFmtId="4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7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12" fillId="0" borderId="0"/>
    <xf numFmtId="0" fontId="6" fillId="0" borderId="0"/>
    <xf numFmtId="0" fontId="6" fillId="2" borderId="0" applyFont="0" applyFill="0" applyBorder="0" applyAlignment="0" applyProtection="0"/>
    <xf numFmtId="0" fontId="6" fillId="0" borderId="0"/>
    <xf numFmtId="0" fontId="2" fillId="0" borderId="0"/>
    <xf numFmtId="0" fontId="14" fillId="0" borderId="0"/>
    <xf numFmtId="3" fontId="13" fillId="0" borderId="0"/>
    <xf numFmtId="0" fontId="16" fillId="0" borderId="0"/>
    <xf numFmtId="0" fontId="15" fillId="0" borderId="0"/>
    <xf numFmtId="3" fontId="6" fillId="0" borderId="0"/>
    <xf numFmtId="0" fontId="17" fillId="0" borderId="0"/>
    <xf numFmtId="0" fontId="18" fillId="0" borderId="0"/>
    <xf numFmtId="0" fontId="1" fillId="0" borderId="0"/>
  </cellStyleXfs>
  <cellXfs count="85">
    <xf numFmtId="0" fontId="0" fillId="2" borderId="0" xfId="0" applyFill="1" applyAlignment="1"/>
    <xf numFmtId="3" fontId="8" fillId="0" borderId="0" xfId="2" applyFont="1" applyFill="1"/>
    <xf numFmtId="164" fontId="7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/>
    <xf numFmtId="164" fontId="8" fillId="0" borderId="1" xfId="0" applyNumberFormat="1" applyFont="1" applyFill="1" applyBorder="1" applyAlignment="1"/>
    <xf numFmtId="164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6" fontId="11" fillId="0" borderId="2" xfId="3" applyNumberFormat="1" applyFont="1" applyFill="1" applyBorder="1"/>
    <xf numFmtId="166" fontId="11" fillId="0" borderId="3" xfId="3" applyNumberFormat="1" applyFont="1" applyFill="1" applyBorder="1"/>
    <xf numFmtId="165" fontId="8" fillId="0" borderId="1" xfId="0" applyNumberFormat="1" applyFont="1" applyFill="1" applyBorder="1" applyAlignment="1"/>
    <xf numFmtId="165" fontId="8" fillId="0" borderId="3" xfId="0" applyNumberFormat="1" applyFont="1" applyFill="1" applyBorder="1" applyAlignment="1"/>
    <xf numFmtId="0" fontId="8" fillId="0" borderId="0" xfId="0" applyFont="1" applyFill="1" applyAlignment="1"/>
    <xf numFmtId="164" fontId="8" fillId="0" borderId="0" xfId="0" applyNumberFormat="1" applyFont="1" applyFill="1" applyAlignment="1"/>
    <xf numFmtId="4" fontId="7" fillId="0" borderId="0" xfId="1" applyFont="1" applyFill="1" applyAlignment="1">
      <alignment horizontal="centerContinuous"/>
    </xf>
    <xf numFmtId="4" fontId="9" fillId="0" borderId="0" xfId="1" applyFont="1" applyFill="1"/>
    <xf numFmtId="4" fontId="8" fillId="0" borderId="4" xfId="1" applyFont="1" applyFill="1" applyBorder="1" applyAlignment="1">
      <alignment horizontal="centerContinuous"/>
    </xf>
    <xf numFmtId="4" fontId="8" fillId="0" borderId="0" xfId="1" applyFont="1" applyFill="1" applyBorder="1" applyAlignment="1">
      <alignment horizontal="center"/>
    </xf>
    <xf numFmtId="4" fontId="8" fillId="0" borderId="5" xfId="1" applyFont="1" applyFill="1" applyBorder="1" applyAlignment="1">
      <alignment horizontal="center"/>
    </xf>
    <xf numFmtId="4" fontId="8" fillId="0" borderId="6" xfId="1" applyFont="1" applyFill="1" applyBorder="1" applyAlignment="1">
      <alignment horizontal="center"/>
    </xf>
    <xf numFmtId="4" fontId="8" fillId="0" borderId="7" xfId="1" applyFont="1" applyFill="1" applyBorder="1" applyAlignment="1">
      <alignment horizontal="center"/>
    </xf>
    <xf numFmtId="4" fontId="8" fillId="0" borderId="0" xfId="1" applyFont="1" applyFill="1" applyBorder="1"/>
    <xf numFmtId="4" fontId="8" fillId="0" borderId="5" xfId="1" applyFont="1" applyFill="1" applyBorder="1"/>
    <xf numFmtId="4" fontId="8" fillId="0" borderId="0" xfId="0" applyNumberFormat="1" applyFont="1" applyFill="1" applyBorder="1" applyAlignment="1"/>
    <xf numFmtId="4" fontId="8" fillId="0" borderId="8" xfId="1" applyFont="1" applyFill="1" applyBorder="1"/>
    <xf numFmtId="4" fontId="8" fillId="0" borderId="9" xfId="1" applyFont="1" applyFill="1" applyBorder="1"/>
    <xf numFmtId="4" fontId="8" fillId="0" borderId="6" xfId="1" applyFont="1" applyFill="1" applyBorder="1"/>
    <xf numFmtId="4" fontId="8" fillId="0" borderId="0" xfId="1" applyFont="1" applyFill="1"/>
    <xf numFmtId="3" fontId="7" fillId="0" borderId="0" xfId="2" applyFont="1" applyFill="1" applyAlignment="1">
      <alignment horizontal="centerContinuous"/>
    </xf>
    <xf numFmtId="3" fontId="8" fillId="0" borderId="5" xfId="2" applyFont="1" applyFill="1" applyBorder="1" applyAlignment="1">
      <alignment horizontal="center"/>
    </xf>
    <xf numFmtId="3" fontId="8" fillId="0" borderId="7" xfId="2" applyFont="1" applyFill="1" applyBorder="1" applyAlignment="1">
      <alignment horizontal="center"/>
    </xf>
    <xf numFmtId="3" fontId="8" fillId="0" borderId="5" xfId="2" applyFont="1" applyFill="1" applyBorder="1"/>
    <xf numFmtId="165" fontId="8" fillId="0" borderId="5" xfId="0" applyNumberFormat="1" applyFont="1" applyFill="1" applyBorder="1" applyAlignment="1"/>
    <xf numFmtId="3" fontId="8" fillId="0" borderId="10" xfId="2" applyFont="1" applyFill="1" applyBorder="1" applyAlignment="1">
      <alignment horizontal="centerContinuous"/>
    </xf>
    <xf numFmtId="3" fontId="8" fillId="0" borderId="0" xfId="2" applyFont="1" applyFill="1" applyBorder="1" applyAlignment="1">
      <alignment horizontal="center"/>
    </xf>
    <xf numFmtId="3" fontId="8" fillId="0" borderId="6" xfId="2" applyFont="1" applyFill="1" applyBorder="1" applyAlignment="1">
      <alignment horizontal="center"/>
    </xf>
    <xf numFmtId="3" fontId="8" fillId="0" borderId="11" xfId="2" applyFont="1" applyFill="1" applyBorder="1"/>
    <xf numFmtId="0" fontId="8" fillId="0" borderId="8" xfId="0" applyFont="1" applyFill="1" applyBorder="1" applyAlignment="1"/>
    <xf numFmtId="3" fontId="8" fillId="0" borderId="0" xfId="0" applyNumberFormat="1" applyFont="1" applyFill="1" applyAlignment="1"/>
    <xf numFmtId="3" fontId="10" fillId="0" borderId="0" xfId="0" applyNumberFormat="1" applyFont="1" applyFill="1" applyAlignment="1"/>
    <xf numFmtId="3" fontId="8" fillId="0" borderId="12" xfId="2" applyFont="1" applyFill="1" applyBorder="1" applyAlignment="1">
      <alignment horizontal="centerContinuous"/>
    </xf>
    <xf numFmtId="3" fontId="8" fillId="0" borderId="9" xfId="2" applyFont="1" applyFill="1" applyBorder="1"/>
    <xf numFmtId="3" fontId="8" fillId="0" borderId="5" xfId="2" applyNumberFormat="1" applyFont="1" applyFill="1" applyBorder="1"/>
    <xf numFmtId="0" fontId="8" fillId="0" borderId="9" xfId="0" applyFont="1" applyFill="1" applyBorder="1" applyAlignment="1"/>
    <xf numFmtId="3" fontId="8" fillId="0" borderId="7" xfId="0" applyNumberFormat="1" applyFont="1" applyFill="1" applyBorder="1" applyAlignment="1"/>
    <xf numFmtId="3" fontId="8" fillId="0" borderId="5" xfId="0" applyNumberFormat="1" applyFont="1" applyFill="1" applyBorder="1" applyAlignment="1"/>
    <xf numFmtId="3" fontId="8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9" fillId="0" borderId="0" xfId="0" applyFont="1" applyFill="1" applyAlignment="1"/>
    <xf numFmtId="3" fontId="9" fillId="0" borderId="0" xfId="2" applyFont="1" applyFill="1"/>
    <xf numFmtId="0" fontId="8" fillId="0" borderId="11" xfId="0" applyFont="1" applyFill="1" applyBorder="1" applyAlignment="1"/>
    <xf numFmtId="0" fontId="8" fillId="0" borderId="10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3" fontId="8" fillId="0" borderId="0" xfId="2" applyFont="1" applyFill="1" applyBorder="1"/>
    <xf numFmtId="3" fontId="8" fillId="0" borderId="0" xfId="1" applyNumberFormat="1" applyFont="1" applyFill="1" applyAlignment="1"/>
    <xf numFmtId="3" fontId="8" fillId="0" borderId="8" xfId="2" applyNumberFormat="1" applyFont="1" applyFill="1" applyBorder="1"/>
    <xf numFmtId="0" fontId="8" fillId="0" borderId="14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3" fontId="8" fillId="0" borderId="6" xfId="2" applyNumberFormat="1" applyFont="1" applyFill="1" applyBorder="1"/>
    <xf numFmtId="3" fontId="8" fillId="0" borderId="7" xfId="2" applyFont="1" applyFill="1" applyBorder="1"/>
    <xf numFmtId="4" fontId="8" fillId="0" borderId="12" xfId="1" applyFont="1" applyFill="1" applyBorder="1" applyAlignment="1">
      <alignment horizontal="centerContinuous"/>
    </xf>
    <xf numFmtId="0" fontId="8" fillId="0" borderId="0" xfId="2" applyNumberFormat="1" applyFont="1" applyFill="1" applyBorder="1" applyAlignment="1">
      <alignment horizontal="centerContinuous"/>
    </xf>
    <xf numFmtId="3" fontId="8" fillId="0" borderId="4" xfId="2" applyFont="1" applyFill="1" applyBorder="1" applyAlignment="1">
      <alignment horizontal="centerContinuous"/>
    </xf>
    <xf numFmtId="3" fontId="8" fillId="0" borderId="13" xfId="0" applyNumberFormat="1" applyFont="1" applyFill="1" applyBorder="1" applyAlignment="1"/>
    <xf numFmtId="3" fontId="8" fillId="0" borderId="14" xfId="0" applyNumberFormat="1" applyFont="1" applyFill="1" applyBorder="1" applyAlignment="1"/>
    <xf numFmtId="3" fontId="8" fillId="0" borderId="6" xfId="0" applyNumberFormat="1" applyFont="1" applyFill="1" applyBorder="1" applyAlignment="1"/>
    <xf numFmtId="4" fontId="8" fillId="0" borderId="0" xfId="0" applyNumberFormat="1" applyFont="1" applyFill="1" applyAlignment="1"/>
    <xf numFmtId="3" fontId="8" fillId="0" borderId="8" xfId="2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165" fontId="8" fillId="0" borderId="13" xfId="0" applyNumberFormat="1" applyFont="1" applyBorder="1" applyAlignment="1"/>
    <xf numFmtId="165" fontId="8" fillId="0" borderId="14" xfId="0" applyNumberFormat="1" applyFont="1" applyBorder="1" applyAlignment="1"/>
    <xf numFmtId="165" fontId="8" fillId="0" borderId="8" xfId="10" applyNumberFormat="1" applyFont="1" applyFill="1" applyBorder="1"/>
    <xf numFmtId="165" fontId="8" fillId="0" borderId="6" xfId="10" applyNumberFormat="1" applyFont="1" applyFill="1" applyBorder="1"/>
    <xf numFmtId="165" fontId="8" fillId="0" borderId="7" xfId="0" applyNumberFormat="1" applyFont="1" applyFill="1" applyBorder="1" applyAlignment="1"/>
    <xf numFmtId="4" fontId="8" fillId="0" borderId="7" xfId="1" applyFont="1" applyFill="1" applyBorder="1"/>
  </cellXfs>
  <cellStyles count="22">
    <cellStyle name="Comma" xfId="1" builtinId="3"/>
    <cellStyle name="Comma0" xfId="2"/>
    <cellStyle name="Comma0 2" xfId="15"/>
    <cellStyle name="Comma0 3" xfId="18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10" xfId="21"/>
    <cellStyle name="Normal 2" xfId="9"/>
    <cellStyle name="Normal 3" xfId="12"/>
    <cellStyle name="Normal 4" xfId="13"/>
    <cellStyle name="Normal 5" xfId="14"/>
    <cellStyle name="Normal 6" xfId="16"/>
    <cellStyle name="Normal 7" xfId="17"/>
    <cellStyle name="Normal 8" xfId="19"/>
    <cellStyle name="Normal 9" xfId="20"/>
    <cellStyle name="Normal_Profile" xfId="10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/>
  </sheetViews>
  <sheetFormatPr defaultColWidth="8.42578125" defaultRowHeight="12" x14ac:dyDescent="0.2"/>
  <cols>
    <col min="1" max="1" width="4.42578125" style="12" bestFit="1" customWidth="1"/>
    <col min="2" max="2" width="16.85546875" style="12" bestFit="1" customWidth="1"/>
    <col min="3" max="3" width="10.5703125" style="12" bestFit="1" customWidth="1"/>
    <col min="4" max="4" width="4.5703125" style="12" bestFit="1" customWidth="1"/>
    <col min="5" max="6" width="10.28515625" style="1" customWidth="1"/>
    <col min="7" max="7" width="6.42578125" style="1" bestFit="1" customWidth="1"/>
    <col min="8" max="8" width="15.140625" style="13" bestFit="1" customWidth="1"/>
    <col min="9" max="9" width="7.28515625" style="27" bestFit="1" customWidth="1"/>
    <col min="10" max="10" width="8.140625" style="27" bestFit="1" customWidth="1"/>
    <col min="11" max="11" width="9" style="27" customWidth="1"/>
    <col min="12" max="12" width="10.7109375" style="1" customWidth="1"/>
    <col min="13" max="13" width="10.7109375" style="12" customWidth="1"/>
    <col min="14" max="14" width="10.7109375" style="1" customWidth="1"/>
    <col min="15" max="15" width="1.5703125" style="12" customWidth="1"/>
    <col min="16" max="16384" width="8.42578125" style="12"/>
  </cols>
  <sheetData>
    <row r="1" spans="1:15" x14ac:dyDescent="0.2">
      <c r="A1" s="47" t="s">
        <v>0</v>
      </c>
      <c r="B1" s="47"/>
      <c r="C1" s="47"/>
      <c r="D1" s="47"/>
      <c r="E1" s="28"/>
      <c r="F1" s="28"/>
      <c r="G1" s="28"/>
      <c r="H1" s="2"/>
      <c r="I1" s="14"/>
      <c r="J1" s="14"/>
      <c r="K1" s="14"/>
      <c r="L1" s="28"/>
      <c r="M1" s="28"/>
      <c r="N1" s="28"/>
      <c r="O1" s="48"/>
    </row>
    <row r="2" spans="1:15" x14ac:dyDescent="0.2">
      <c r="A2" s="47"/>
      <c r="B2" s="47"/>
      <c r="C2" s="47"/>
      <c r="D2" s="47"/>
      <c r="E2" s="28"/>
      <c r="F2" s="28"/>
      <c r="G2" s="28"/>
      <c r="H2" s="2"/>
      <c r="I2" s="14"/>
      <c r="J2" s="14"/>
      <c r="K2" s="14"/>
      <c r="L2" s="28"/>
      <c r="M2" s="28"/>
      <c r="N2" s="28"/>
      <c r="O2" s="48"/>
    </row>
    <row r="3" spans="1:15" x14ac:dyDescent="0.2">
      <c r="A3" s="47" t="s">
        <v>1</v>
      </c>
      <c r="B3" s="47"/>
      <c r="C3" s="47"/>
      <c r="D3" s="47"/>
      <c r="E3" s="28"/>
      <c r="F3" s="28"/>
      <c r="G3" s="28"/>
      <c r="H3" s="2"/>
      <c r="I3" s="14"/>
      <c r="J3" s="14"/>
      <c r="K3" s="14"/>
      <c r="L3" s="28"/>
      <c r="M3" s="28"/>
      <c r="N3" s="28"/>
      <c r="O3" s="48"/>
    </row>
    <row r="4" spans="1:15" x14ac:dyDescent="0.2">
      <c r="A4" s="47"/>
      <c r="B4" s="47"/>
      <c r="C4" s="47"/>
      <c r="D4" s="47"/>
      <c r="E4" s="28"/>
      <c r="F4" s="28"/>
      <c r="G4" s="28"/>
      <c r="H4" s="2"/>
      <c r="I4" s="14"/>
      <c r="J4" s="14"/>
      <c r="K4" s="14"/>
      <c r="L4" s="34"/>
      <c r="M4" s="28"/>
      <c r="N4" s="28"/>
      <c r="O4" s="48"/>
    </row>
    <row r="5" spans="1:15" x14ac:dyDescent="0.2">
      <c r="A5" s="47" t="s">
        <v>2</v>
      </c>
      <c r="B5" s="47"/>
      <c r="C5" s="47"/>
      <c r="D5" s="47"/>
      <c r="E5" s="28"/>
      <c r="F5" s="28"/>
      <c r="G5" s="28"/>
      <c r="H5" s="2"/>
      <c r="I5" s="14"/>
      <c r="J5" s="14"/>
      <c r="K5" s="14"/>
      <c r="L5" s="28"/>
      <c r="M5" s="28"/>
      <c r="N5" s="28"/>
      <c r="O5" s="48"/>
    </row>
    <row r="6" spans="1:15" x14ac:dyDescent="0.2">
      <c r="B6" s="49"/>
      <c r="C6" s="49"/>
      <c r="D6" s="49"/>
      <c r="E6" s="50"/>
      <c r="F6" s="50"/>
      <c r="G6" s="50"/>
      <c r="H6" s="3"/>
      <c r="I6" s="15"/>
      <c r="J6" s="15"/>
      <c r="K6" s="15"/>
      <c r="M6" s="1"/>
      <c r="O6" s="66"/>
    </row>
    <row r="7" spans="1:15" x14ac:dyDescent="0.2">
      <c r="A7" s="51"/>
      <c r="B7" s="37"/>
      <c r="C7" s="43"/>
      <c r="D7" s="52"/>
      <c r="E7" s="72" t="s">
        <v>3</v>
      </c>
      <c r="F7" s="72"/>
      <c r="G7" s="40"/>
      <c r="H7" s="4"/>
      <c r="I7" s="16" t="s">
        <v>148</v>
      </c>
      <c r="J7" s="16"/>
      <c r="K7" s="70"/>
      <c r="L7" s="33" t="s">
        <v>4</v>
      </c>
      <c r="M7" s="40"/>
      <c r="N7" s="77"/>
      <c r="O7" s="43"/>
    </row>
    <row r="8" spans="1:15" x14ac:dyDescent="0.2">
      <c r="A8" s="53"/>
      <c r="B8" s="54"/>
      <c r="C8" s="55"/>
      <c r="D8" s="54"/>
      <c r="E8" s="34"/>
      <c r="F8" s="34"/>
      <c r="G8" s="29"/>
      <c r="H8" s="5" t="s">
        <v>147</v>
      </c>
      <c r="I8" s="17" t="s">
        <v>5</v>
      </c>
      <c r="J8" s="17" t="s">
        <v>6</v>
      </c>
      <c r="K8" s="18"/>
      <c r="L8" s="34"/>
      <c r="M8" s="29" t="s">
        <v>7</v>
      </c>
      <c r="N8" s="34" t="s">
        <v>151</v>
      </c>
      <c r="O8" s="61"/>
    </row>
    <row r="9" spans="1:15" x14ac:dyDescent="0.2">
      <c r="A9" s="53" t="s">
        <v>8</v>
      </c>
      <c r="B9" s="54"/>
      <c r="C9" s="55" t="s">
        <v>9</v>
      </c>
      <c r="D9" s="54" t="s">
        <v>10</v>
      </c>
      <c r="E9" s="71" t="s">
        <v>146</v>
      </c>
      <c r="F9" s="71"/>
      <c r="G9" s="29" t="s">
        <v>11</v>
      </c>
      <c r="H9" s="5" t="s">
        <v>12</v>
      </c>
      <c r="I9" s="17" t="s">
        <v>13</v>
      </c>
      <c r="J9" s="17" t="s">
        <v>14</v>
      </c>
      <c r="K9" s="18"/>
      <c r="L9" s="34" t="s">
        <v>149</v>
      </c>
      <c r="M9" s="29" t="s">
        <v>150</v>
      </c>
      <c r="N9" s="34" t="s">
        <v>15</v>
      </c>
      <c r="O9" s="61"/>
    </row>
    <row r="10" spans="1:15" x14ac:dyDescent="0.2">
      <c r="A10" s="56" t="s">
        <v>16</v>
      </c>
      <c r="B10" s="57" t="s">
        <v>9</v>
      </c>
      <c r="C10" s="58" t="s">
        <v>17</v>
      </c>
      <c r="D10" s="57" t="s">
        <v>18</v>
      </c>
      <c r="E10" s="35" t="s">
        <v>22</v>
      </c>
      <c r="F10" s="35" t="s">
        <v>143</v>
      </c>
      <c r="G10" s="30" t="s">
        <v>19</v>
      </c>
      <c r="H10" s="6"/>
      <c r="I10" s="19" t="s">
        <v>20</v>
      </c>
      <c r="J10" s="19" t="s">
        <v>21</v>
      </c>
      <c r="K10" s="20" t="s">
        <v>22</v>
      </c>
      <c r="L10" s="35" t="s">
        <v>23</v>
      </c>
      <c r="M10" s="30" t="s">
        <v>24</v>
      </c>
      <c r="N10" s="35" t="s">
        <v>25</v>
      </c>
      <c r="O10" s="67"/>
    </row>
    <row r="11" spans="1:15" x14ac:dyDescent="0.2">
      <c r="A11" s="59"/>
      <c r="B11" s="60"/>
      <c r="C11" s="61"/>
      <c r="D11" s="60"/>
      <c r="E11" s="62"/>
      <c r="F11" s="62"/>
      <c r="G11" s="31"/>
      <c r="H11" s="7"/>
      <c r="I11" s="21"/>
      <c r="J11" s="21"/>
      <c r="K11" s="22"/>
      <c r="L11" s="36"/>
      <c r="M11" s="41"/>
      <c r="N11" s="62"/>
      <c r="O11" s="61"/>
    </row>
    <row r="12" spans="1:15" x14ac:dyDescent="0.2">
      <c r="A12" s="59" t="s">
        <v>26</v>
      </c>
      <c r="B12" s="60" t="s">
        <v>27</v>
      </c>
      <c r="C12" s="61" t="s">
        <v>28</v>
      </c>
      <c r="D12" s="60">
        <v>1</v>
      </c>
      <c r="E12" s="63">
        <v>219981.2971</v>
      </c>
      <c r="F12" s="63">
        <v>176746.23903999999</v>
      </c>
      <c r="G12" s="31">
        <v>2240</v>
      </c>
      <c r="H12" s="8">
        <v>3668741551</v>
      </c>
      <c r="I12" s="23">
        <v>19</v>
      </c>
      <c r="J12" s="21">
        <f>+K12-I12</f>
        <v>36.979999999999997</v>
      </c>
      <c r="K12" s="76">
        <v>55.98</v>
      </c>
      <c r="L12" s="73">
        <v>5613</v>
      </c>
      <c r="M12" s="45">
        <v>4060.8003333000001</v>
      </c>
      <c r="N12" s="78">
        <v>4410</v>
      </c>
      <c r="O12" s="32"/>
    </row>
    <row r="13" spans="1:15" x14ac:dyDescent="0.2">
      <c r="A13" s="59" t="s">
        <v>29</v>
      </c>
      <c r="B13" s="60" t="s">
        <v>30</v>
      </c>
      <c r="C13" s="61" t="s">
        <v>31</v>
      </c>
      <c r="D13" s="60">
        <v>7</v>
      </c>
      <c r="E13" s="63">
        <v>2720546</v>
      </c>
      <c r="F13" s="63">
        <v>2182964.39645602</v>
      </c>
      <c r="G13" s="31">
        <v>230</v>
      </c>
      <c r="H13" s="8">
        <v>70924421349</v>
      </c>
      <c r="I13" s="23">
        <v>17.399999999999999</v>
      </c>
      <c r="J13" s="21">
        <f t="shared" ref="J13:J50" si="0">+K13-I13</f>
        <v>0.19999999999999929</v>
      </c>
      <c r="K13" s="76">
        <v>17.599999999999998</v>
      </c>
      <c r="L13" s="73">
        <v>47680</v>
      </c>
      <c r="M13" s="42">
        <v>37943.316666499995</v>
      </c>
      <c r="N13" s="78">
        <v>3506</v>
      </c>
      <c r="O13" s="32" t="s">
        <v>144</v>
      </c>
    </row>
    <row r="14" spans="1:15" x14ac:dyDescent="0.2">
      <c r="A14" s="59" t="s">
        <v>32</v>
      </c>
      <c r="B14" s="60" t="s">
        <v>33</v>
      </c>
      <c r="C14" s="61" t="s">
        <v>34</v>
      </c>
      <c r="D14" s="60">
        <v>1</v>
      </c>
      <c r="E14" s="63">
        <v>85177.943100000004</v>
      </c>
      <c r="F14" s="63">
        <v>67315.898560000001</v>
      </c>
      <c r="G14" s="31">
        <v>1288</v>
      </c>
      <c r="H14" s="8">
        <v>986066819</v>
      </c>
      <c r="I14" s="23">
        <v>44.79</v>
      </c>
      <c r="J14" s="21">
        <f t="shared" si="0"/>
        <v>17.556000000000004</v>
      </c>
      <c r="K14" s="76">
        <v>62.346000000000004</v>
      </c>
      <c r="L14" s="73">
        <v>2666</v>
      </c>
      <c r="M14" s="46">
        <v>1945.5666666</v>
      </c>
      <c r="N14" s="79">
        <v>4200</v>
      </c>
      <c r="O14" s="32"/>
    </row>
    <row r="15" spans="1:15" x14ac:dyDescent="0.2">
      <c r="A15" s="59" t="s">
        <v>35</v>
      </c>
      <c r="B15" s="60" t="s">
        <v>36</v>
      </c>
      <c r="C15" s="61" t="s">
        <v>37</v>
      </c>
      <c r="D15" s="60">
        <v>1</v>
      </c>
      <c r="E15" s="63">
        <v>1059099.9643230899</v>
      </c>
      <c r="F15" s="63">
        <v>840537.77210778918</v>
      </c>
      <c r="G15" s="31">
        <v>350</v>
      </c>
      <c r="H15" s="8">
        <v>38018285744</v>
      </c>
      <c r="I15" s="23">
        <v>21.14</v>
      </c>
      <c r="J15" s="21">
        <f t="shared" si="0"/>
        <v>6.77</v>
      </c>
      <c r="K15" s="76">
        <v>27.91</v>
      </c>
      <c r="L15" s="73">
        <v>26901</v>
      </c>
      <c r="M15" s="46">
        <v>18691.05</v>
      </c>
      <c r="N15" s="79">
        <v>4050</v>
      </c>
      <c r="O15" s="32"/>
    </row>
    <row r="16" spans="1:15" x14ac:dyDescent="0.2">
      <c r="A16" s="59" t="s">
        <v>38</v>
      </c>
      <c r="B16" s="60" t="s">
        <v>39</v>
      </c>
      <c r="C16" s="61" t="s">
        <v>40</v>
      </c>
      <c r="D16" s="60">
        <v>1</v>
      </c>
      <c r="E16" s="63">
        <v>473394.41227032006</v>
      </c>
      <c r="F16" s="63">
        <v>368255.83328701375</v>
      </c>
      <c r="G16" s="31">
        <v>343</v>
      </c>
      <c r="H16" s="8">
        <v>10325972629</v>
      </c>
      <c r="I16" s="23">
        <v>42.98</v>
      </c>
      <c r="J16" s="21">
        <f t="shared" si="0"/>
        <v>14.850000000000001</v>
      </c>
      <c r="K16" s="76">
        <v>57.83</v>
      </c>
      <c r="L16" s="73">
        <v>9918</v>
      </c>
      <c r="M16" s="46">
        <v>7111.6</v>
      </c>
      <c r="N16" s="79">
        <v>3750</v>
      </c>
      <c r="O16" s="32"/>
    </row>
    <row r="17" spans="1:15" x14ac:dyDescent="0.2">
      <c r="A17" s="59" t="s">
        <v>41</v>
      </c>
      <c r="B17" s="60" t="s">
        <v>42</v>
      </c>
      <c r="C17" s="61" t="s">
        <v>43</v>
      </c>
      <c r="D17" s="60">
        <v>1</v>
      </c>
      <c r="E17" s="63">
        <v>516194.00956436002</v>
      </c>
      <c r="F17" s="63">
        <v>411320.53465006885</v>
      </c>
      <c r="G17" s="31">
        <v>193</v>
      </c>
      <c r="H17" s="8">
        <v>16469952983</v>
      </c>
      <c r="I17" s="23">
        <v>34.93</v>
      </c>
      <c r="J17" s="21">
        <f t="shared" si="0"/>
        <v>11.29</v>
      </c>
      <c r="K17" s="76">
        <v>46.22</v>
      </c>
      <c r="L17" s="73">
        <v>14142</v>
      </c>
      <c r="M17" s="46">
        <v>9950.8833333000002</v>
      </c>
      <c r="N17" s="79">
        <v>4057.5</v>
      </c>
      <c r="O17" s="32"/>
    </row>
    <row r="18" spans="1:15" x14ac:dyDescent="0.2">
      <c r="A18" s="59" t="s">
        <v>44</v>
      </c>
      <c r="B18" s="60" t="s">
        <v>45</v>
      </c>
      <c r="C18" s="61" t="s">
        <v>46</v>
      </c>
      <c r="D18" s="60">
        <v>1</v>
      </c>
      <c r="E18" s="63">
        <v>214184.54157</v>
      </c>
      <c r="F18" s="63">
        <v>172182.49998199998</v>
      </c>
      <c r="G18" s="31">
        <v>1863</v>
      </c>
      <c r="H18" s="8">
        <v>4315938406</v>
      </c>
      <c r="I18" s="23">
        <v>22.5</v>
      </c>
      <c r="J18" s="21">
        <f t="shared" si="0"/>
        <v>31.367600000000003</v>
      </c>
      <c r="K18" s="76">
        <v>53.867600000000003</v>
      </c>
      <c r="L18" s="73">
        <v>5282</v>
      </c>
      <c r="M18" s="46">
        <v>3661.7166665999998</v>
      </c>
      <c r="N18" s="79">
        <v>4320</v>
      </c>
      <c r="O18" s="32"/>
    </row>
    <row r="19" spans="1:15" x14ac:dyDescent="0.2">
      <c r="A19" s="59" t="s">
        <v>47</v>
      </c>
      <c r="B19" s="60" t="s">
        <v>48</v>
      </c>
      <c r="C19" s="61" t="s">
        <v>49</v>
      </c>
      <c r="D19" s="60">
        <v>1</v>
      </c>
      <c r="E19" s="63">
        <v>85975.123099999997</v>
      </c>
      <c r="F19" s="63">
        <v>70391.978319999995</v>
      </c>
      <c r="G19" s="31">
        <v>1640</v>
      </c>
      <c r="H19" s="8">
        <v>1660234440</v>
      </c>
      <c r="I19" s="23">
        <v>35.5</v>
      </c>
      <c r="J19" s="21">
        <f t="shared" si="0"/>
        <v>21</v>
      </c>
      <c r="K19" s="76">
        <v>56.5</v>
      </c>
      <c r="L19" s="73">
        <v>1857</v>
      </c>
      <c r="M19" s="46">
        <v>1444.9333333</v>
      </c>
      <c r="N19" s="79">
        <v>4560</v>
      </c>
      <c r="O19" s="32"/>
    </row>
    <row r="20" spans="1:15" x14ac:dyDescent="0.2">
      <c r="A20" s="59" t="s">
        <v>50</v>
      </c>
      <c r="B20" s="60" t="s">
        <v>51</v>
      </c>
      <c r="C20" s="61" t="s">
        <v>52</v>
      </c>
      <c r="D20" s="60">
        <v>1</v>
      </c>
      <c r="E20" s="63">
        <v>372281.64156999998</v>
      </c>
      <c r="F20" s="63">
        <v>294804.499022</v>
      </c>
      <c r="G20" s="31">
        <v>2322</v>
      </c>
      <c r="H20" s="8">
        <v>7033169721</v>
      </c>
      <c r="I20" s="23">
        <v>24.83</v>
      </c>
      <c r="J20" s="21">
        <f t="shared" si="0"/>
        <v>24.560000000000002</v>
      </c>
      <c r="K20" s="76">
        <v>49.39</v>
      </c>
      <c r="L20" s="73">
        <v>9290</v>
      </c>
      <c r="M20" s="46">
        <v>6031.4333333000004</v>
      </c>
      <c r="N20" s="79">
        <v>4200</v>
      </c>
      <c r="O20" s="32"/>
    </row>
    <row r="21" spans="1:15" x14ac:dyDescent="0.2">
      <c r="A21" s="59" t="s">
        <v>53</v>
      </c>
      <c r="B21" s="60" t="s">
        <v>54</v>
      </c>
      <c r="C21" s="61" t="s">
        <v>55</v>
      </c>
      <c r="D21" s="60">
        <v>4</v>
      </c>
      <c r="E21" s="63">
        <v>106631.70150000001</v>
      </c>
      <c r="F21" s="63">
        <v>86515.195599999992</v>
      </c>
      <c r="G21" s="31">
        <v>3066</v>
      </c>
      <c r="H21" s="8">
        <v>1415628869</v>
      </c>
      <c r="I21" s="23">
        <v>24.97</v>
      </c>
      <c r="J21" s="21">
        <f t="shared" si="0"/>
        <v>20.22</v>
      </c>
      <c r="K21" s="76">
        <v>45.19</v>
      </c>
      <c r="L21" s="73">
        <v>8414</v>
      </c>
      <c r="M21" s="42">
        <v>4598.3333332000002</v>
      </c>
      <c r="N21" s="79">
        <v>3240</v>
      </c>
      <c r="O21" s="32"/>
    </row>
    <row r="22" spans="1:15" x14ac:dyDescent="0.2">
      <c r="A22" s="59" t="s">
        <v>56</v>
      </c>
      <c r="B22" s="60" t="s">
        <v>57</v>
      </c>
      <c r="C22" s="61" t="s">
        <v>58</v>
      </c>
      <c r="D22" s="60">
        <v>1</v>
      </c>
      <c r="E22" s="63">
        <v>145784.68182999999</v>
      </c>
      <c r="F22" s="63">
        <v>118271.42689800002</v>
      </c>
      <c r="G22" s="31">
        <v>2058</v>
      </c>
      <c r="H22" s="8">
        <v>3012249913</v>
      </c>
      <c r="I22" s="23">
        <v>17</v>
      </c>
      <c r="J22" s="21">
        <f t="shared" si="0"/>
        <v>20.466999999999999</v>
      </c>
      <c r="K22" s="76">
        <v>37.466999999999999</v>
      </c>
      <c r="L22" s="73">
        <v>3206</v>
      </c>
      <c r="M22" s="45">
        <v>2241.9</v>
      </c>
      <c r="N22" s="79">
        <v>3720</v>
      </c>
      <c r="O22" s="32"/>
    </row>
    <row r="23" spans="1:15" x14ac:dyDescent="0.2">
      <c r="A23" s="59" t="s">
        <v>59</v>
      </c>
      <c r="B23" s="60" t="s">
        <v>60</v>
      </c>
      <c r="C23" s="61" t="s">
        <v>61</v>
      </c>
      <c r="D23" s="60">
        <v>1</v>
      </c>
      <c r="E23" s="63">
        <v>634024.07648928999</v>
      </c>
      <c r="F23" s="63">
        <v>490103.30510133907</v>
      </c>
      <c r="G23" s="31">
        <v>1434</v>
      </c>
      <c r="H23" s="8">
        <v>18040252901</v>
      </c>
      <c r="I23" s="23">
        <v>26.330000000000002</v>
      </c>
      <c r="J23" s="21">
        <f t="shared" si="0"/>
        <v>4.4499999999999993</v>
      </c>
      <c r="K23" s="76">
        <v>30.78</v>
      </c>
      <c r="L23" s="73">
        <v>15383</v>
      </c>
      <c r="M23" s="45">
        <v>9270.2166665999994</v>
      </c>
      <c r="N23" s="79">
        <v>3750</v>
      </c>
      <c r="O23" s="32"/>
    </row>
    <row r="24" spans="1:15" x14ac:dyDescent="0.2">
      <c r="A24" s="59" t="s">
        <v>62</v>
      </c>
      <c r="B24" s="60" t="s">
        <v>63</v>
      </c>
      <c r="C24" s="61" t="s">
        <v>64</v>
      </c>
      <c r="D24" s="60">
        <v>1</v>
      </c>
      <c r="E24" s="63">
        <v>135352.30437</v>
      </c>
      <c r="F24" s="63">
        <v>107357.759962</v>
      </c>
      <c r="G24" s="31">
        <v>1586</v>
      </c>
      <c r="H24" s="8">
        <v>2201958722</v>
      </c>
      <c r="I24" s="23">
        <v>18</v>
      </c>
      <c r="J24" s="21">
        <f t="shared" si="0"/>
        <v>30.47</v>
      </c>
      <c r="K24" s="76">
        <v>48.47</v>
      </c>
      <c r="L24" s="73">
        <v>3078</v>
      </c>
      <c r="M24" s="45">
        <v>2275.25</v>
      </c>
      <c r="N24" s="79">
        <v>4260</v>
      </c>
      <c r="O24" s="32"/>
    </row>
    <row r="25" spans="1:15" x14ac:dyDescent="0.2">
      <c r="A25" s="59" t="s">
        <v>65</v>
      </c>
      <c r="B25" s="60" t="s">
        <v>66</v>
      </c>
      <c r="C25" s="61" t="s">
        <v>67</v>
      </c>
      <c r="D25" s="60">
        <v>1</v>
      </c>
      <c r="E25" s="63">
        <v>118121.1606</v>
      </c>
      <c r="F25" s="63">
        <v>95792.299719999995</v>
      </c>
      <c r="G25" s="31">
        <v>2231</v>
      </c>
      <c r="H25" s="8">
        <v>1547336965</v>
      </c>
      <c r="I25" s="23">
        <v>25</v>
      </c>
      <c r="J25" s="21">
        <f t="shared" si="0"/>
        <v>39.603000000000009</v>
      </c>
      <c r="K25" s="76">
        <v>64.603000000000009</v>
      </c>
      <c r="L25" s="73">
        <v>3665</v>
      </c>
      <c r="M25" s="45">
        <v>3057.6166665999999</v>
      </c>
      <c r="N25" s="79">
        <v>4470</v>
      </c>
      <c r="O25" s="32"/>
    </row>
    <row r="26" spans="1:15" x14ac:dyDescent="0.2">
      <c r="A26" s="59" t="s">
        <v>68</v>
      </c>
      <c r="B26" s="60" t="s">
        <v>69</v>
      </c>
      <c r="C26" s="61" t="s">
        <v>70</v>
      </c>
      <c r="D26" s="60">
        <v>1</v>
      </c>
      <c r="E26" s="63">
        <v>111737.5897</v>
      </c>
      <c r="F26" s="63">
        <v>89680.290680000006</v>
      </c>
      <c r="G26" s="31">
        <v>831</v>
      </c>
      <c r="H26" s="8">
        <v>1935581065</v>
      </c>
      <c r="I26" s="23">
        <v>34.980000000000004</v>
      </c>
      <c r="J26" s="21">
        <f t="shared" si="0"/>
        <v>34.570000000000007</v>
      </c>
      <c r="K26" s="76">
        <v>69.550000000000011</v>
      </c>
      <c r="L26" s="73">
        <v>3775</v>
      </c>
      <c r="M26" s="45">
        <v>2560.0183333</v>
      </c>
      <c r="N26" s="79">
        <v>4230</v>
      </c>
      <c r="O26" s="32"/>
    </row>
    <row r="27" spans="1:15" x14ac:dyDescent="0.2">
      <c r="A27" s="59" t="s">
        <v>71</v>
      </c>
      <c r="B27" s="60" t="s">
        <v>72</v>
      </c>
      <c r="C27" s="61" t="s">
        <v>73</v>
      </c>
      <c r="D27" s="60">
        <v>1</v>
      </c>
      <c r="E27" s="63">
        <v>679132.36800000002</v>
      </c>
      <c r="F27" s="63">
        <v>530563.2019199999</v>
      </c>
      <c r="G27" s="31">
        <v>442</v>
      </c>
      <c r="H27" s="8">
        <v>22241243932</v>
      </c>
      <c r="I27" s="23">
        <v>28.9</v>
      </c>
      <c r="J27" s="21">
        <f t="shared" si="0"/>
        <v>0.82000000000000028</v>
      </c>
      <c r="K27" s="76">
        <v>29.72</v>
      </c>
      <c r="L27" s="73">
        <v>14768</v>
      </c>
      <c r="M27" s="45">
        <v>9365.6166666000008</v>
      </c>
      <c r="N27" s="79">
        <v>4050</v>
      </c>
      <c r="O27" s="32"/>
    </row>
    <row r="28" spans="1:15" x14ac:dyDescent="0.2">
      <c r="A28" s="59" t="s">
        <v>74</v>
      </c>
      <c r="B28" s="60" t="s">
        <v>75</v>
      </c>
      <c r="C28" s="61" t="s">
        <v>76</v>
      </c>
      <c r="D28" s="60">
        <v>1</v>
      </c>
      <c r="E28" s="63">
        <v>185805.65270000004</v>
      </c>
      <c r="F28" s="63">
        <v>150599.46054</v>
      </c>
      <c r="G28" s="31">
        <v>3961</v>
      </c>
      <c r="H28" s="8">
        <v>2720418295</v>
      </c>
      <c r="I28" s="23">
        <v>17.5</v>
      </c>
      <c r="J28" s="21">
        <f t="shared" si="0"/>
        <v>45.71</v>
      </c>
      <c r="K28" s="76">
        <v>63.21</v>
      </c>
      <c r="L28" s="73">
        <v>5107</v>
      </c>
      <c r="M28" s="45">
        <v>6378.1333333000002</v>
      </c>
      <c r="N28" s="79">
        <v>3789</v>
      </c>
      <c r="O28" s="32"/>
    </row>
    <row r="29" spans="1:15" x14ac:dyDescent="0.2">
      <c r="A29" s="59" t="s">
        <v>77</v>
      </c>
      <c r="B29" s="60" t="s">
        <v>78</v>
      </c>
      <c r="C29" s="61" t="s">
        <v>79</v>
      </c>
      <c r="D29" s="60">
        <v>1</v>
      </c>
      <c r="E29" s="63">
        <v>217872.60570000001</v>
      </c>
      <c r="F29" s="63">
        <v>175919.06692000001</v>
      </c>
      <c r="G29" s="31">
        <v>2044</v>
      </c>
      <c r="H29" s="8">
        <v>3844537844</v>
      </c>
      <c r="I29" s="23">
        <v>25</v>
      </c>
      <c r="J29" s="21">
        <f t="shared" si="0"/>
        <v>45.430000000000007</v>
      </c>
      <c r="K29" s="76">
        <v>70.430000000000007</v>
      </c>
      <c r="L29" s="73">
        <v>7272</v>
      </c>
      <c r="M29" s="45">
        <v>3728.1333332999998</v>
      </c>
      <c r="N29" s="79">
        <v>4080</v>
      </c>
      <c r="O29" s="32"/>
    </row>
    <row r="30" spans="1:15" x14ac:dyDescent="0.2">
      <c r="A30" s="59" t="s">
        <v>80</v>
      </c>
      <c r="B30" s="60" t="s">
        <v>81</v>
      </c>
      <c r="C30" s="61" t="s">
        <v>82</v>
      </c>
      <c r="D30" s="60">
        <v>1</v>
      </c>
      <c r="E30" s="63">
        <v>333431.08610000001</v>
      </c>
      <c r="F30" s="63">
        <v>268667.10490000003</v>
      </c>
      <c r="G30" s="31">
        <v>4115</v>
      </c>
      <c r="H30" s="8">
        <v>6052046256</v>
      </c>
      <c r="I30" s="23">
        <v>34</v>
      </c>
      <c r="J30" s="21">
        <f t="shared" si="0"/>
        <v>16.21</v>
      </c>
      <c r="K30" s="76">
        <v>50.21</v>
      </c>
      <c r="L30" s="73">
        <v>5744</v>
      </c>
      <c r="M30" s="45">
        <v>4605.1333333000002</v>
      </c>
      <c r="N30" s="79">
        <v>3780</v>
      </c>
      <c r="O30" s="32"/>
    </row>
    <row r="31" spans="1:15" x14ac:dyDescent="0.2">
      <c r="A31" s="59" t="s">
        <v>83</v>
      </c>
      <c r="B31" s="60" t="s">
        <v>84</v>
      </c>
      <c r="C31" s="61" t="s">
        <v>85</v>
      </c>
      <c r="D31" s="60">
        <v>1</v>
      </c>
      <c r="E31" s="63">
        <v>148214.08739999999</v>
      </c>
      <c r="F31" s="63">
        <v>121512.83864</v>
      </c>
      <c r="G31" s="31">
        <v>1192</v>
      </c>
      <c r="H31" s="8">
        <v>1857798599</v>
      </c>
      <c r="I31" s="23">
        <v>35</v>
      </c>
      <c r="J31" s="21">
        <f t="shared" si="0"/>
        <v>22.159999999999997</v>
      </c>
      <c r="K31" s="76">
        <v>57.16</v>
      </c>
      <c r="L31" s="73">
        <v>4424</v>
      </c>
      <c r="M31" s="45">
        <v>3463.9560000000001</v>
      </c>
      <c r="N31" s="79">
        <v>3600</v>
      </c>
      <c r="O31" s="32"/>
    </row>
    <row r="32" spans="1:15" x14ac:dyDescent="0.2">
      <c r="A32" s="59" t="s">
        <v>86</v>
      </c>
      <c r="B32" s="60" t="s">
        <v>87</v>
      </c>
      <c r="C32" s="61" t="s">
        <v>88</v>
      </c>
      <c r="D32" s="60">
        <v>1</v>
      </c>
      <c r="E32" s="63">
        <v>265220.25880000001</v>
      </c>
      <c r="F32" s="63">
        <v>208975.79411999998</v>
      </c>
      <c r="G32" s="31">
        <v>600</v>
      </c>
      <c r="H32" s="8">
        <v>6470595143</v>
      </c>
      <c r="I32" s="23">
        <v>41.21</v>
      </c>
      <c r="J32" s="21">
        <f t="shared" si="0"/>
        <v>2.259999999999998</v>
      </c>
      <c r="K32" s="76">
        <v>43.47</v>
      </c>
      <c r="L32" s="73">
        <v>6371</v>
      </c>
      <c r="M32" s="45">
        <v>4279.75</v>
      </c>
      <c r="N32" s="79">
        <v>3390</v>
      </c>
      <c r="O32" s="32"/>
    </row>
    <row r="33" spans="1:15" x14ac:dyDescent="0.2">
      <c r="A33" s="59" t="s">
        <v>89</v>
      </c>
      <c r="B33" s="60" t="s">
        <v>90</v>
      </c>
      <c r="C33" s="61" t="s">
        <v>91</v>
      </c>
      <c r="D33" s="60">
        <v>1</v>
      </c>
      <c r="E33" s="63">
        <v>410247.91399450996</v>
      </c>
      <c r="F33" s="63">
        <v>326293.54608324677</v>
      </c>
      <c r="G33" s="31">
        <v>133</v>
      </c>
      <c r="H33" s="8">
        <v>8661463263</v>
      </c>
      <c r="I33" s="23">
        <v>32.260000000000005</v>
      </c>
      <c r="J33" s="21">
        <f t="shared" si="0"/>
        <v>9.57</v>
      </c>
      <c r="K33" s="76">
        <v>41.830000000000005</v>
      </c>
      <c r="L33" s="73">
        <v>15021</v>
      </c>
      <c r="M33" s="45">
        <v>10601.866666600001</v>
      </c>
      <c r="N33" s="79">
        <v>4170</v>
      </c>
      <c r="O33" s="32"/>
    </row>
    <row r="34" spans="1:15" x14ac:dyDescent="0.2">
      <c r="A34" s="59" t="s">
        <v>92</v>
      </c>
      <c r="B34" s="60" t="s">
        <v>93</v>
      </c>
      <c r="C34" s="61" t="s">
        <v>94</v>
      </c>
      <c r="D34" s="60">
        <v>1</v>
      </c>
      <c r="E34" s="63">
        <v>158193.26012633002</v>
      </c>
      <c r="F34" s="63">
        <v>127461.42228352537</v>
      </c>
      <c r="G34" s="31">
        <v>17</v>
      </c>
      <c r="H34" s="8">
        <v>1393851949</v>
      </c>
      <c r="I34" s="23">
        <v>59.99</v>
      </c>
      <c r="J34" s="21">
        <f t="shared" si="0"/>
        <v>10.329999999999991</v>
      </c>
      <c r="K34" s="76">
        <v>70.319999999999993</v>
      </c>
      <c r="L34" s="73">
        <v>4397</v>
      </c>
      <c r="M34" s="45">
        <v>2995.85</v>
      </c>
      <c r="N34" s="79">
        <v>3630</v>
      </c>
      <c r="O34" s="32"/>
    </row>
    <row r="35" spans="1:15" x14ac:dyDescent="0.2">
      <c r="A35" s="59" t="s">
        <v>95</v>
      </c>
      <c r="B35" s="60" t="s">
        <v>96</v>
      </c>
      <c r="C35" s="61" t="s">
        <v>97</v>
      </c>
      <c r="D35" s="60">
        <v>1</v>
      </c>
      <c r="E35" s="63">
        <v>474641.17124426999</v>
      </c>
      <c r="F35" s="63">
        <v>376755.05971022253</v>
      </c>
      <c r="G35" s="31">
        <v>107</v>
      </c>
      <c r="H35" s="8">
        <v>18680632422</v>
      </c>
      <c r="I35" s="23">
        <v>25.13</v>
      </c>
      <c r="J35" s="21">
        <f t="shared" si="0"/>
        <v>1.8999999999999986</v>
      </c>
      <c r="K35" s="76">
        <v>27.029999999999998</v>
      </c>
      <c r="L35" s="73">
        <v>9443</v>
      </c>
      <c r="M35" s="45">
        <v>6595.6333333000002</v>
      </c>
      <c r="N35" s="79">
        <v>3847.5</v>
      </c>
      <c r="O35" s="32"/>
    </row>
    <row r="36" spans="1:15" x14ac:dyDescent="0.2">
      <c r="A36" s="59" t="s">
        <v>98</v>
      </c>
      <c r="B36" s="60" t="s">
        <v>99</v>
      </c>
      <c r="C36" s="61" t="s">
        <v>100</v>
      </c>
      <c r="D36" s="60">
        <v>1</v>
      </c>
      <c r="E36" s="63">
        <v>270716.62248999998</v>
      </c>
      <c r="F36" s="63">
        <v>220963.309794</v>
      </c>
      <c r="G36" s="31">
        <v>2908</v>
      </c>
      <c r="H36" s="8">
        <v>4975439425</v>
      </c>
      <c r="I36" s="23">
        <v>36</v>
      </c>
      <c r="J36" s="21">
        <f t="shared" si="0"/>
        <v>18.600000000000001</v>
      </c>
      <c r="K36" s="76">
        <v>54.6</v>
      </c>
      <c r="L36" s="73">
        <v>7569</v>
      </c>
      <c r="M36" s="45">
        <v>6229.5833333</v>
      </c>
      <c r="N36" s="79">
        <v>4710</v>
      </c>
      <c r="O36" s="32"/>
    </row>
    <row r="37" spans="1:15" x14ac:dyDescent="0.2">
      <c r="A37" s="59" t="s">
        <v>101</v>
      </c>
      <c r="B37" s="60" t="s">
        <v>102</v>
      </c>
      <c r="C37" s="61" t="s">
        <v>103</v>
      </c>
      <c r="D37" s="60">
        <v>1</v>
      </c>
      <c r="E37" s="63">
        <v>213188.18627842999</v>
      </c>
      <c r="F37" s="63">
        <v>169753.02294205094</v>
      </c>
      <c r="G37" s="31">
        <v>220</v>
      </c>
      <c r="H37" s="8">
        <v>3004920139</v>
      </c>
      <c r="I37" s="23">
        <v>40.67</v>
      </c>
      <c r="J37" s="21">
        <f t="shared" si="0"/>
        <v>6.3599999999999994</v>
      </c>
      <c r="K37" s="76">
        <v>47.03</v>
      </c>
      <c r="L37" s="73">
        <v>4484</v>
      </c>
      <c r="M37" s="45">
        <v>3619.9183333000001</v>
      </c>
      <c r="N37" s="79">
        <v>4755</v>
      </c>
      <c r="O37" s="32"/>
    </row>
    <row r="38" spans="1:15" x14ac:dyDescent="0.2">
      <c r="A38" s="59" t="s">
        <v>104</v>
      </c>
      <c r="B38" s="60" t="s">
        <v>105</v>
      </c>
      <c r="C38" s="61" t="s">
        <v>106</v>
      </c>
      <c r="D38" s="60">
        <v>1</v>
      </c>
      <c r="E38" s="63">
        <v>89104.764999999999</v>
      </c>
      <c r="F38" s="63">
        <v>72018.685240000006</v>
      </c>
      <c r="G38" s="31">
        <v>1850</v>
      </c>
      <c r="H38" s="8">
        <v>930256757</v>
      </c>
      <c r="I38" s="23">
        <v>23.32</v>
      </c>
      <c r="J38" s="21">
        <f t="shared" si="0"/>
        <v>31.389999999999993</v>
      </c>
      <c r="K38" s="76">
        <v>54.709999999999994</v>
      </c>
      <c r="L38" s="73">
        <v>2489</v>
      </c>
      <c r="M38" s="45">
        <v>2187</v>
      </c>
      <c r="N38" s="79">
        <v>3750</v>
      </c>
      <c r="O38" s="32"/>
    </row>
    <row r="39" spans="1:15" x14ac:dyDescent="0.2">
      <c r="A39" s="59" t="s">
        <v>107</v>
      </c>
      <c r="B39" s="60" t="s">
        <v>108</v>
      </c>
      <c r="C39" s="61" t="s">
        <v>109</v>
      </c>
      <c r="D39" s="60">
        <v>1</v>
      </c>
      <c r="E39" s="63">
        <v>128885.9372</v>
      </c>
      <c r="F39" s="63">
        <v>103642.74021999999</v>
      </c>
      <c r="G39" s="31">
        <v>1114</v>
      </c>
      <c r="H39" s="8">
        <v>2247109689</v>
      </c>
      <c r="I39" s="23">
        <v>31.49</v>
      </c>
      <c r="J39" s="21">
        <f t="shared" si="0"/>
        <v>22.790000000000003</v>
      </c>
      <c r="K39" s="76">
        <v>54.28</v>
      </c>
      <c r="L39" s="73">
        <v>2839</v>
      </c>
      <c r="M39" s="45">
        <v>2121.8333333</v>
      </c>
      <c r="N39" s="79">
        <v>4230</v>
      </c>
      <c r="O39" s="32"/>
    </row>
    <row r="40" spans="1:15" x14ac:dyDescent="0.2">
      <c r="A40" s="59" t="s">
        <v>110</v>
      </c>
      <c r="B40" s="60" t="s">
        <v>111</v>
      </c>
      <c r="C40" s="61" t="s">
        <v>112</v>
      </c>
      <c r="D40" s="60">
        <v>1</v>
      </c>
      <c r="E40" s="63">
        <v>361028.91370000003</v>
      </c>
      <c r="F40" s="63">
        <v>285656.46140775597</v>
      </c>
      <c r="G40" s="31">
        <v>1033</v>
      </c>
      <c r="H40" s="8">
        <v>5313920076</v>
      </c>
      <c r="I40" s="23">
        <v>27</v>
      </c>
      <c r="J40" s="21">
        <f t="shared" si="0"/>
        <v>22.07</v>
      </c>
      <c r="K40" s="76">
        <v>49.07</v>
      </c>
      <c r="L40" s="73">
        <v>7699</v>
      </c>
      <c r="M40" s="45">
        <v>5571.5166665999996</v>
      </c>
      <c r="N40" s="79">
        <v>3300</v>
      </c>
      <c r="O40" s="32"/>
    </row>
    <row r="41" spans="1:15" x14ac:dyDescent="0.2">
      <c r="A41" s="59" t="s">
        <v>113</v>
      </c>
      <c r="B41" s="60" t="s">
        <v>114</v>
      </c>
      <c r="C41" s="61" t="s">
        <v>115</v>
      </c>
      <c r="D41" s="60">
        <v>1</v>
      </c>
      <c r="E41" s="63">
        <v>104639.36470000001</v>
      </c>
      <c r="F41" s="63">
        <v>86114.971079999988</v>
      </c>
      <c r="G41" s="31">
        <v>2834</v>
      </c>
      <c r="H41" s="8">
        <v>1666378722</v>
      </c>
      <c r="I41" s="23">
        <v>22</v>
      </c>
      <c r="J41" s="21">
        <f t="shared" si="0"/>
        <v>41.17</v>
      </c>
      <c r="K41" s="76">
        <v>63.17</v>
      </c>
      <c r="L41" s="73">
        <v>1927</v>
      </c>
      <c r="M41" s="45">
        <v>1381.1833333</v>
      </c>
      <c r="N41" s="79">
        <v>4650</v>
      </c>
      <c r="O41" s="32"/>
    </row>
    <row r="42" spans="1:15" x14ac:dyDescent="0.2">
      <c r="A42" s="59" t="s">
        <v>116</v>
      </c>
      <c r="B42" s="60" t="s">
        <v>117</v>
      </c>
      <c r="C42" s="61" t="s">
        <v>118</v>
      </c>
      <c r="D42" s="60">
        <v>1</v>
      </c>
      <c r="E42" s="63">
        <v>98002.3652</v>
      </c>
      <c r="F42" s="63">
        <v>79515.739099999992</v>
      </c>
      <c r="G42" s="31">
        <v>1625</v>
      </c>
      <c r="H42" s="8">
        <v>1607595766</v>
      </c>
      <c r="I42" s="23">
        <v>27.5</v>
      </c>
      <c r="J42" s="21">
        <f t="shared" si="0"/>
        <v>14.759999999999998</v>
      </c>
      <c r="K42" s="76">
        <v>42.26</v>
      </c>
      <c r="L42" s="73">
        <v>1892</v>
      </c>
      <c r="M42" s="45">
        <v>1420.4833332999999</v>
      </c>
      <c r="N42" s="79">
        <v>3660</v>
      </c>
      <c r="O42" s="32"/>
    </row>
    <row r="43" spans="1:15" x14ac:dyDescent="0.2">
      <c r="A43" s="59" t="s">
        <v>119</v>
      </c>
      <c r="B43" s="60" t="s">
        <v>120</v>
      </c>
      <c r="C43" s="61" t="s">
        <v>121</v>
      </c>
      <c r="D43" s="60">
        <v>1</v>
      </c>
      <c r="E43" s="63">
        <v>56531.933000000005</v>
      </c>
      <c r="F43" s="63">
        <v>45994.944219999998</v>
      </c>
      <c r="G43" s="31">
        <v>1466</v>
      </c>
      <c r="H43" s="8">
        <v>587294095</v>
      </c>
      <c r="I43" s="23">
        <v>30</v>
      </c>
      <c r="J43" s="21">
        <f t="shared" si="0"/>
        <v>48.108999999999995</v>
      </c>
      <c r="K43" s="76">
        <v>78.108999999999995</v>
      </c>
      <c r="L43" s="73">
        <v>1824</v>
      </c>
      <c r="M43" s="45">
        <v>1379.35</v>
      </c>
      <c r="N43" s="79">
        <v>3420</v>
      </c>
      <c r="O43" s="32"/>
    </row>
    <row r="44" spans="1:15" x14ac:dyDescent="0.2">
      <c r="A44" s="59" t="s">
        <v>122</v>
      </c>
      <c r="B44" s="60" t="s">
        <v>123</v>
      </c>
      <c r="C44" s="61" t="s">
        <v>124</v>
      </c>
      <c r="D44" s="60">
        <v>1</v>
      </c>
      <c r="E44" s="63">
        <v>271666.65360932</v>
      </c>
      <c r="F44" s="63">
        <v>218934.99640871387</v>
      </c>
      <c r="G44" s="31">
        <v>79</v>
      </c>
      <c r="H44" s="8">
        <v>2891058520</v>
      </c>
      <c r="I44" s="23">
        <v>48.68</v>
      </c>
      <c r="J44" s="21">
        <f t="shared" si="0"/>
        <v>9.3400000000000034</v>
      </c>
      <c r="K44" s="76">
        <v>58.02</v>
      </c>
      <c r="L44" s="73">
        <v>3703</v>
      </c>
      <c r="M44" s="45">
        <v>3340.8166666000002</v>
      </c>
      <c r="N44" s="79">
        <v>4582.5</v>
      </c>
      <c r="O44" s="32"/>
    </row>
    <row r="45" spans="1:15" x14ac:dyDescent="0.2">
      <c r="A45" s="59" t="s">
        <v>125</v>
      </c>
      <c r="B45" s="60" t="s">
        <v>126</v>
      </c>
      <c r="C45" s="61" t="s">
        <v>127</v>
      </c>
      <c r="D45" s="60">
        <v>1</v>
      </c>
      <c r="E45" s="63">
        <v>51034.076499999996</v>
      </c>
      <c r="F45" s="63">
        <v>41875.201800000003</v>
      </c>
      <c r="G45" s="31">
        <v>1656</v>
      </c>
      <c r="H45" s="8">
        <v>551387057</v>
      </c>
      <c r="I45" s="23">
        <v>38</v>
      </c>
      <c r="J45" s="21">
        <f t="shared" si="0"/>
        <v>42.91</v>
      </c>
      <c r="K45" s="76">
        <v>80.91</v>
      </c>
      <c r="L45" s="73">
        <v>1820</v>
      </c>
      <c r="M45" s="45">
        <v>1226.135</v>
      </c>
      <c r="N45" s="79">
        <v>3390</v>
      </c>
      <c r="O45" s="32"/>
    </row>
    <row r="46" spans="1:15" x14ac:dyDescent="0.2">
      <c r="A46" s="59" t="s">
        <v>128</v>
      </c>
      <c r="B46" s="60" t="s">
        <v>129</v>
      </c>
      <c r="C46" s="61" t="s">
        <v>130</v>
      </c>
      <c r="D46" s="60">
        <v>1</v>
      </c>
      <c r="E46" s="63">
        <v>452602.42920000001</v>
      </c>
      <c r="F46" s="63">
        <v>360906.17412000004</v>
      </c>
      <c r="G46" s="31">
        <v>2054</v>
      </c>
      <c r="H46" s="8">
        <v>6527139500</v>
      </c>
      <c r="I46" s="23">
        <v>16</v>
      </c>
      <c r="J46" s="21">
        <f t="shared" si="0"/>
        <v>26.15</v>
      </c>
      <c r="K46" s="76">
        <v>42.15</v>
      </c>
      <c r="L46" s="73">
        <v>9515</v>
      </c>
      <c r="M46" s="45">
        <v>7644.76</v>
      </c>
      <c r="N46" s="79">
        <v>3420</v>
      </c>
      <c r="O46" s="32"/>
    </row>
    <row r="47" spans="1:15" x14ac:dyDescent="0.2">
      <c r="A47" s="59" t="s">
        <v>131</v>
      </c>
      <c r="B47" s="60" t="s">
        <v>132</v>
      </c>
      <c r="C47" s="61" t="s">
        <v>133</v>
      </c>
      <c r="D47" s="60">
        <v>1</v>
      </c>
      <c r="E47" s="63">
        <v>68585.066699999996</v>
      </c>
      <c r="F47" s="63">
        <v>57009.858740000003</v>
      </c>
      <c r="G47" s="31">
        <v>1566</v>
      </c>
      <c r="H47" s="8">
        <v>867306754</v>
      </c>
      <c r="I47" s="23">
        <v>24.47</v>
      </c>
      <c r="J47" s="21">
        <f t="shared" si="0"/>
        <v>36.33</v>
      </c>
      <c r="K47" s="76">
        <v>60.8</v>
      </c>
      <c r="L47" s="73">
        <v>1560</v>
      </c>
      <c r="M47" s="45">
        <v>972.91666659999999</v>
      </c>
      <c r="N47" s="79">
        <v>4500</v>
      </c>
      <c r="O47" s="32"/>
    </row>
    <row r="48" spans="1:15" x14ac:dyDescent="0.2">
      <c r="A48" s="59" t="s">
        <v>134</v>
      </c>
      <c r="B48" s="60" t="s">
        <v>135</v>
      </c>
      <c r="C48" s="61" t="s">
        <v>136</v>
      </c>
      <c r="D48" s="60">
        <v>1</v>
      </c>
      <c r="E48" s="63">
        <v>327155.66485241003</v>
      </c>
      <c r="F48" s="63">
        <v>263969.63663200958</v>
      </c>
      <c r="G48" s="31">
        <v>55</v>
      </c>
      <c r="H48" s="8">
        <v>7505068738</v>
      </c>
      <c r="I48" s="23">
        <v>30.55</v>
      </c>
      <c r="J48" s="21">
        <f t="shared" si="0"/>
        <v>4.2300000000000004</v>
      </c>
      <c r="K48" s="76">
        <v>34.78</v>
      </c>
      <c r="L48" s="73">
        <v>11386</v>
      </c>
      <c r="M48" s="45">
        <v>6789.8</v>
      </c>
      <c r="N48" s="79">
        <v>3870</v>
      </c>
      <c r="O48" s="32"/>
    </row>
    <row r="49" spans="1:15" x14ac:dyDescent="0.2">
      <c r="A49" s="59" t="s">
        <v>137</v>
      </c>
      <c r="B49" s="60" t="s">
        <v>138</v>
      </c>
      <c r="C49" s="61" t="s">
        <v>139</v>
      </c>
      <c r="D49" s="60">
        <v>1</v>
      </c>
      <c r="E49" s="63">
        <v>400360.63300000003</v>
      </c>
      <c r="F49" s="63">
        <v>305217.11385999998</v>
      </c>
      <c r="G49" s="31">
        <v>624</v>
      </c>
      <c r="H49" s="8">
        <v>8166791328</v>
      </c>
      <c r="I49" s="23">
        <v>49.85</v>
      </c>
      <c r="J49" s="21">
        <f t="shared" si="0"/>
        <v>10.850000000000001</v>
      </c>
      <c r="K49" s="76">
        <v>60.7</v>
      </c>
      <c r="L49" s="73">
        <v>10081</v>
      </c>
      <c r="M49" s="45">
        <v>6841.0833333</v>
      </c>
      <c r="N49" s="79">
        <v>3780</v>
      </c>
      <c r="O49" s="32"/>
    </row>
    <row r="50" spans="1:15" x14ac:dyDescent="0.2">
      <c r="A50" s="59" t="s">
        <v>140</v>
      </c>
      <c r="B50" s="60" t="s">
        <v>141</v>
      </c>
      <c r="C50" s="61" t="s">
        <v>142</v>
      </c>
      <c r="D50" s="60">
        <v>1</v>
      </c>
      <c r="E50" s="63">
        <v>95240.922000000006</v>
      </c>
      <c r="F50" s="63">
        <v>76774.709359999979</v>
      </c>
      <c r="G50" s="31">
        <v>2363</v>
      </c>
      <c r="H50" s="9">
        <v>1480145237</v>
      </c>
      <c r="I50" s="23">
        <v>22.479999999999997</v>
      </c>
      <c r="J50" s="21">
        <f t="shared" si="0"/>
        <v>19.351999999999997</v>
      </c>
      <c r="K50" s="76">
        <v>41.831999999999994</v>
      </c>
      <c r="L50" s="74">
        <v>1968</v>
      </c>
      <c r="M50" s="44">
        <v>1429.4666666000001</v>
      </c>
      <c r="N50" s="80">
        <v>4710</v>
      </c>
      <c r="O50" s="83"/>
    </row>
    <row r="51" spans="1:15" x14ac:dyDescent="0.2">
      <c r="A51" s="59"/>
      <c r="B51" s="60"/>
      <c r="C51" s="61"/>
      <c r="D51" s="51"/>
      <c r="E51" s="64"/>
      <c r="F51" s="64"/>
      <c r="G51" s="41"/>
      <c r="H51" s="10"/>
      <c r="I51" s="24"/>
      <c r="J51" s="24"/>
      <c r="K51" s="25"/>
      <c r="L51" s="37"/>
      <c r="M51" s="43"/>
      <c r="N51" s="81"/>
      <c r="O51" s="32"/>
    </row>
    <row r="52" spans="1:15" x14ac:dyDescent="0.2">
      <c r="A52" s="65"/>
      <c r="B52" s="66"/>
      <c r="C52" s="67"/>
      <c r="D52" s="66">
        <f>SUM(D12:D50)</f>
        <v>48</v>
      </c>
      <c r="E52" s="68">
        <v>12859988.384582333</v>
      </c>
      <c r="F52" s="68">
        <v>10247334.989427753</v>
      </c>
      <c r="G52" s="69">
        <f>SUM(G12:G50)</f>
        <v>55733</v>
      </c>
      <c r="H52" s="11">
        <f>SUM(H12:H50)</f>
        <v>301800191583</v>
      </c>
      <c r="I52" s="26">
        <f>AVERAGE(I12:I50)</f>
        <v>30.16282051282051</v>
      </c>
      <c r="J52" s="26">
        <f>AVERAGE(J12:J50)</f>
        <v>21.106528205128203</v>
      </c>
      <c r="K52" s="84">
        <f>AVERAGE(K12:K50)</f>
        <v>51.269348717948709</v>
      </c>
      <c r="L52" s="75">
        <f>SUM(L12:L50)</f>
        <v>304173</v>
      </c>
      <c r="M52" s="44">
        <f>SUM(M12:M29,M30:M50)</f>
        <v>219014.55466520003</v>
      </c>
      <c r="N52" s="82">
        <f>AVERAGE(N12:N50)</f>
        <v>3994.5512820512822</v>
      </c>
      <c r="O52" s="83"/>
    </row>
    <row r="53" spans="1:15" x14ac:dyDescent="0.2">
      <c r="A53" s="12" t="s">
        <v>145</v>
      </c>
      <c r="E53" s="12"/>
      <c r="F53" s="12"/>
      <c r="G53" s="12"/>
      <c r="H53" s="12"/>
      <c r="I53" s="12"/>
      <c r="J53" s="12"/>
      <c r="K53" s="12"/>
      <c r="L53" s="38"/>
    </row>
    <row r="54" spans="1:15" x14ac:dyDescent="0.2">
      <c r="L54" s="39"/>
      <c r="M54" s="1"/>
    </row>
    <row r="55" spans="1:15" x14ac:dyDescent="0.2">
      <c r="M55" s="1"/>
    </row>
    <row r="56" spans="1:15" x14ac:dyDescent="0.2">
      <c r="M56" s="1"/>
    </row>
    <row r="57" spans="1:15" x14ac:dyDescent="0.2">
      <c r="L57" s="12"/>
      <c r="M57" s="1"/>
    </row>
    <row r="58" spans="1:15" x14ac:dyDescent="0.2">
      <c r="L58" s="12"/>
    </row>
    <row r="59" spans="1:15" x14ac:dyDescent="0.2">
      <c r="L59" s="12"/>
    </row>
    <row r="60" spans="1:15" x14ac:dyDescent="0.2">
      <c r="L60" s="12"/>
    </row>
    <row r="61" spans="1:15" x14ac:dyDescent="0.2">
      <c r="L61" s="12"/>
    </row>
    <row r="62" spans="1:15" x14ac:dyDescent="0.2">
      <c r="L62" s="12"/>
    </row>
    <row r="63" spans="1:15" x14ac:dyDescent="0.2">
      <c r="L63" s="12"/>
    </row>
  </sheetData>
  <phoneticPr fontId="5" type="noConversion"/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2016-11-14T16:13:28Z</cp:lastPrinted>
  <dcterms:created xsi:type="dcterms:W3CDTF">2007-03-29T19:26:22Z</dcterms:created>
  <dcterms:modified xsi:type="dcterms:W3CDTF">2017-05-05T17:33:52Z</dcterms:modified>
</cp:coreProperties>
</file>