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" windowWidth="20370" windowHeight="12750"/>
  </bookViews>
  <sheets>
    <sheet name="Final" sheetId="1" r:id="rId1"/>
  </sheets>
  <calcPr calcId="145621"/>
</workbook>
</file>

<file path=xl/calcChain.xml><?xml version="1.0" encoding="utf-8"?>
<calcChain xmlns="http://schemas.openxmlformats.org/spreadsheetml/2006/main">
  <c r="L32" i="1" l="1"/>
  <c r="L29" i="1"/>
  <c r="G61" i="1" l="1"/>
  <c r="G60" i="1"/>
  <c r="G59" i="1"/>
  <c r="G58" i="1"/>
  <c r="G57" i="1"/>
  <c r="G56" i="1"/>
  <c r="G55" i="1"/>
  <c r="G54" i="1"/>
  <c r="G53" i="1"/>
  <c r="G52" i="1"/>
  <c r="H61" i="1"/>
  <c r="H60" i="1"/>
  <c r="H59" i="1"/>
  <c r="H58" i="1"/>
  <c r="H57" i="1"/>
  <c r="H56" i="1"/>
  <c r="H55" i="1"/>
  <c r="H54" i="1"/>
  <c r="H53" i="1"/>
  <c r="H52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H26" i="1"/>
  <c r="H16" i="1"/>
  <c r="H15" i="1"/>
  <c r="H14" i="1"/>
  <c r="H13" i="1"/>
  <c r="H12" i="1"/>
  <c r="H11" i="1"/>
  <c r="H10" i="1"/>
  <c r="G16" i="1"/>
  <c r="G15" i="1"/>
  <c r="G14" i="1"/>
  <c r="G13" i="1"/>
  <c r="G12" i="1"/>
  <c r="G11" i="1"/>
  <c r="G10" i="1"/>
  <c r="K32" i="1" l="1"/>
  <c r="L55" i="1" l="1"/>
  <c r="K54" i="1"/>
  <c r="K10" i="1"/>
  <c r="E64" i="1"/>
  <c r="J46" i="1"/>
  <c r="I46" i="1"/>
  <c r="F46" i="1"/>
  <c r="E46" i="1"/>
  <c r="D46" i="1"/>
  <c r="C46" i="1"/>
  <c r="J17" i="1"/>
  <c r="J64" i="1" s="1"/>
  <c r="I17" i="1"/>
  <c r="I64" i="1" s="1"/>
  <c r="F17" i="1"/>
  <c r="E17" i="1"/>
  <c r="D17" i="1"/>
  <c r="D64" i="1" s="1"/>
  <c r="C17" i="1"/>
  <c r="C64" i="1" s="1"/>
  <c r="L60" i="1"/>
  <c r="K60" i="1"/>
  <c r="L33" i="1"/>
  <c r="K33" i="1"/>
  <c r="L13" i="1"/>
  <c r="K13" i="1"/>
  <c r="L56" i="1"/>
  <c r="K56" i="1"/>
  <c r="L39" i="1"/>
  <c r="K39" i="1"/>
  <c r="L27" i="1"/>
  <c r="K27" i="1"/>
  <c r="L53" i="1"/>
  <c r="K53" i="1"/>
  <c r="L15" i="1"/>
  <c r="K15" i="1"/>
  <c r="L35" i="1"/>
  <c r="K35" i="1"/>
  <c r="L28" i="1"/>
  <c r="K28" i="1"/>
  <c r="L59" i="1"/>
  <c r="K59" i="1"/>
  <c r="L38" i="1"/>
  <c r="K38" i="1"/>
  <c r="L14" i="1"/>
  <c r="K14" i="1"/>
  <c r="L57" i="1"/>
  <c r="K57" i="1"/>
  <c r="K44" i="1"/>
  <c r="L41" i="1"/>
  <c r="K41" i="1"/>
  <c r="L45" i="1"/>
  <c r="K45" i="1"/>
  <c r="K52" i="1"/>
  <c r="L43" i="1"/>
  <c r="K43" i="1"/>
  <c r="L58" i="1"/>
  <c r="K58" i="1"/>
  <c r="L34" i="1"/>
  <c r="K34" i="1"/>
  <c r="L54" i="1"/>
  <c r="L40" i="1"/>
  <c r="K40" i="1"/>
  <c r="L10" i="1"/>
  <c r="L37" i="1"/>
  <c r="K37" i="1"/>
  <c r="L42" i="1"/>
  <c r="K42" i="1"/>
  <c r="L30" i="1"/>
  <c r="K30" i="1"/>
  <c r="L47" i="1"/>
  <c r="K47" i="1"/>
  <c r="L50" i="1"/>
  <c r="K50" i="1"/>
  <c r="L49" i="1"/>
  <c r="K49" i="1"/>
  <c r="L48" i="1"/>
  <c r="K48" i="1"/>
  <c r="L51" i="1"/>
  <c r="K51" i="1"/>
  <c r="L31" i="1"/>
  <c r="L36" i="1"/>
  <c r="K36" i="1"/>
  <c r="L61" i="1"/>
  <c r="K61" i="1"/>
  <c r="K29" i="1"/>
  <c r="L26" i="1"/>
  <c r="K26" i="1"/>
  <c r="L11" i="1"/>
  <c r="K11" i="1"/>
  <c r="L16" i="1"/>
  <c r="K16" i="1"/>
  <c r="L25" i="1"/>
  <c r="K25" i="1"/>
  <c r="L24" i="1"/>
  <c r="K24" i="1"/>
  <c r="L19" i="1"/>
  <c r="K19" i="1"/>
  <c r="L21" i="1"/>
  <c r="K21" i="1"/>
  <c r="L22" i="1"/>
  <c r="K22" i="1"/>
  <c r="L20" i="1"/>
  <c r="K20" i="1"/>
  <c r="L18" i="1"/>
  <c r="K18" i="1"/>
  <c r="L23" i="1"/>
  <c r="K23" i="1"/>
  <c r="L12" i="1"/>
  <c r="K12" i="1"/>
  <c r="F64" i="1" l="1"/>
  <c r="L46" i="1"/>
  <c r="K46" i="1"/>
  <c r="H46" i="1"/>
  <c r="G46" i="1"/>
  <c r="K17" i="1"/>
  <c r="H17" i="1"/>
  <c r="L17" i="1"/>
  <c r="L64" i="1" s="1"/>
  <c r="G17" i="1"/>
  <c r="G64" i="1" s="1"/>
  <c r="H64" i="1" l="1"/>
  <c r="K64" i="1"/>
</calcChain>
</file>

<file path=xl/sharedStrings.xml><?xml version="1.0" encoding="utf-8"?>
<sst xmlns="http://schemas.openxmlformats.org/spreadsheetml/2006/main" count="82" uniqueCount="72">
  <si>
    <t>Illinois Community College Board</t>
  </si>
  <si>
    <t>Table V-2</t>
  </si>
  <si>
    <t>SUMMARY OF TOTAL SQUARE FOOTAGE AVAILABLE ON ILLINOIS PUBLIC COMMUNITY</t>
  </si>
  <si>
    <t>State-Appropriated</t>
  </si>
  <si>
    <t>Locally Funded</t>
  </si>
  <si>
    <t>Dist.</t>
  </si>
  <si>
    <t>Permanent</t>
  </si>
  <si>
    <t>Total Permanent</t>
  </si>
  <si>
    <t>Temporary</t>
  </si>
  <si>
    <t>Totals</t>
  </si>
  <si>
    <t>No.</t>
  </si>
  <si>
    <t>District/College</t>
  </si>
  <si>
    <t>NASF</t>
  </si>
  <si>
    <t>GSF</t>
  </si>
  <si>
    <t>Black Hawk</t>
  </si>
  <si>
    <t>Chicago</t>
  </si>
  <si>
    <t xml:space="preserve">  Daley</t>
  </si>
  <si>
    <t xml:space="preserve">  Kennedy</t>
  </si>
  <si>
    <t xml:space="preserve">  Malcolm </t>
  </si>
  <si>
    <t xml:space="preserve">  Olive-Harvey</t>
  </si>
  <si>
    <t xml:space="preserve">  Truman</t>
  </si>
  <si>
    <t xml:space="preserve">  Washington</t>
  </si>
  <si>
    <t xml:space="preserve">  Wright</t>
  </si>
  <si>
    <t xml:space="preserve">  Central Office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</si>
  <si>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</si>
  <si>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</si>
  <si>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</si>
  <si>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</si>
  <si>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</si>
  <si>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</si>
  <si>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</si>
  <si>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</si>
  <si>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 xml:space="preserve">  Frontier</t>
  </si>
  <si>
    <t xml:space="preserve">  Lincoln Trail</t>
  </si>
  <si>
    <t xml:space="preserve">  Olney</t>
  </si>
  <si>
    <t xml:space="preserve">  Wabash Valley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</si>
  <si>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</si>
  <si>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</si>
  <si>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</si>
  <si>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</si>
  <si>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</si>
  <si>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</si>
  <si>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</si>
  <si>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</si>
  <si>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</si>
  <si>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</si>
  <si>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</si>
  <si>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</si>
  <si>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</si>
  <si>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</si>
  <si>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</si>
  <si>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</si>
  <si>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</si>
  <si>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</si>
  <si>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</si>
  <si>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</si>
  <si>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</si>
  <si>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</si>
  <si>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</si>
  <si>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</si>
  <si>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</si>
  <si>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</si>
  <si>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</si>
  <si>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</si>
  <si>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</si>
  <si>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>TOTALS</t>
  </si>
  <si>
    <t>NASF = Net Assignable Square Feet</t>
  </si>
  <si>
    <t>GSF = Gross Square Feet</t>
  </si>
  <si>
    <t>DNS = Data Not Submitted</t>
  </si>
  <si>
    <t>SOURCE OF DATA:  NASF is taken from the R3 records.</t>
  </si>
  <si>
    <t xml:space="preserve">                                       GSF is taken from the B3 records</t>
  </si>
  <si>
    <t>COLLEGE CAMPUSES AS OF JUNE 30,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</si>
</sst>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u/>
      <sz val="10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2" fillId="0" borderId="0" xfId="0" quotePrefix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Fill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tabSelected="1" workbookViewId="0">
      <selection activeCell="M10" sqref="M10"/>
    </sheetView>
  </sheetViews>
  <sheetFormatPr defaultRowHeight="12.75" x14ac:dyDescent="0.2"/>
  <cols>
    <col min="1" max="1" width="5.85546875" style="2" customWidth="1"/>
    <col min="2" max="2" width="15.140625" style="2" customWidth="1"/>
    <col min="3" max="12" width="10.28515625" style="2" customWidth="1"/>
    <col min="13" max="13" width="9.7109375" style="2" customWidth="1"/>
    <col min="14" max="256" width="9.140625" style="2"/>
    <col min="257" max="257" width="5.85546875" style="2" customWidth="1"/>
    <col min="258" max="258" width="15.140625" style="2" customWidth="1"/>
    <col min="259" max="268" width="9.28515625" style="2" customWidth="1"/>
    <col min="269" max="269" width="9.7109375" style="2" customWidth="1"/>
    <col min="270" max="512" width="9.140625" style="2"/>
    <col min="513" max="513" width="5.85546875" style="2" customWidth="1"/>
    <col min="514" max="514" width="15.140625" style="2" customWidth="1"/>
    <col min="515" max="524" width="9.28515625" style="2" customWidth="1"/>
    <col min="525" max="525" width="9.7109375" style="2" customWidth="1"/>
    <col min="526" max="768" width="9.140625" style="2"/>
    <col min="769" max="769" width="5.85546875" style="2" customWidth="1"/>
    <col min="770" max="770" width="15.140625" style="2" customWidth="1"/>
    <col min="771" max="780" width="9.28515625" style="2" customWidth="1"/>
    <col min="781" max="781" width="9.7109375" style="2" customWidth="1"/>
    <col min="782" max="1024" width="9.140625" style="2"/>
    <col min="1025" max="1025" width="5.85546875" style="2" customWidth="1"/>
    <col min="1026" max="1026" width="15.140625" style="2" customWidth="1"/>
    <col min="1027" max="1036" width="9.28515625" style="2" customWidth="1"/>
    <col min="1037" max="1037" width="9.7109375" style="2" customWidth="1"/>
    <col min="1038" max="1280" width="9.140625" style="2"/>
    <col min="1281" max="1281" width="5.85546875" style="2" customWidth="1"/>
    <col min="1282" max="1282" width="15.140625" style="2" customWidth="1"/>
    <col min="1283" max="1292" width="9.28515625" style="2" customWidth="1"/>
    <col min="1293" max="1293" width="9.7109375" style="2" customWidth="1"/>
    <col min="1294" max="1536" width="9.140625" style="2"/>
    <col min="1537" max="1537" width="5.85546875" style="2" customWidth="1"/>
    <col min="1538" max="1538" width="15.140625" style="2" customWidth="1"/>
    <col min="1539" max="1548" width="9.28515625" style="2" customWidth="1"/>
    <col min="1549" max="1549" width="9.7109375" style="2" customWidth="1"/>
    <col min="1550" max="1792" width="9.140625" style="2"/>
    <col min="1793" max="1793" width="5.85546875" style="2" customWidth="1"/>
    <col min="1794" max="1794" width="15.140625" style="2" customWidth="1"/>
    <col min="1795" max="1804" width="9.28515625" style="2" customWidth="1"/>
    <col min="1805" max="1805" width="9.7109375" style="2" customWidth="1"/>
    <col min="1806" max="2048" width="9.140625" style="2"/>
    <col min="2049" max="2049" width="5.85546875" style="2" customWidth="1"/>
    <col min="2050" max="2050" width="15.140625" style="2" customWidth="1"/>
    <col min="2051" max="2060" width="9.28515625" style="2" customWidth="1"/>
    <col min="2061" max="2061" width="9.7109375" style="2" customWidth="1"/>
    <col min="2062" max="2304" width="9.140625" style="2"/>
    <col min="2305" max="2305" width="5.85546875" style="2" customWidth="1"/>
    <col min="2306" max="2306" width="15.140625" style="2" customWidth="1"/>
    <col min="2307" max="2316" width="9.28515625" style="2" customWidth="1"/>
    <col min="2317" max="2317" width="9.7109375" style="2" customWidth="1"/>
    <col min="2318" max="2560" width="9.140625" style="2"/>
    <col min="2561" max="2561" width="5.85546875" style="2" customWidth="1"/>
    <col min="2562" max="2562" width="15.140625" style="2" customWidth="1"/>
    <col min="2563" max="2572" width="9.28515625" style="2" customWidth="1"/>
    <col min="2573" max="2573" width="9.7109375" style="2" customWidth="1"/>
    <col min="2574" max="2816" width="9.140625" style="2"/>
    <col min="2817" max="2817" width="5.85546875" style="2" customWidth="1"/>
    <col min="2818" max="2818" width="15.140625" style="2" customWidth="1"/>
    <col min="2819" max="2828" width="9.28515625" style="2" customWidth="1"/>
    <col min="2829" max="2829" width="9.7109375" style="2" customWidth="1"/>
    <col min="2830" max="3072" width="9.140625" style="2"/>
    <col min="3073" max="3073" width="5.85546875" style="2" customWidth="1"/>
    <col min="3074" max="3074" width="15.140625" style="2" customWidth="1"/>
    <col min="3075" max="3084" width="9.28515625" style="2" customWidth="1"/>
    <col min="3085" max="3085" width="9.7109375" style="2" customWidth="1"/>
    <col min="3086" max="3328" width="9.140625" style="2"/>
    <col min="3329" max="3329" width="5.85546875" style="2" customWidth="1"/>
    <col min="3330" max="3330" width="15.140625" style="2" customWidth="1"/>
    <col min="3331" max="3340" width="9.28515625" style="2" customWidth="1"/>
    <col min="3341" max="3341" width="9.7109375" style="2" customWidth="1"/>
    <col min="3342" max="3584" width="9.140625" style="2"/>
    <col min="3585" max="3585" width="5.85546875" style="2" customWidth="1"/>
    <col min="3586" max="3586" width="15.140625" style="2" customWidth="1"/>
    <col min="3587" max="3596" width="9.28515625" style="2" customWidth="1"/>
    <col min="3597" max="3597" width="9.7109375" style="2" customWidth="1"/>
    <col min="3598" max="3840" width="9.140625" style="2"/>
    <col min="3841" max="3841" width="5.85546875" style="2" customWidth="1"/>
    <col min="3842" max="3842" width="15.140625" style="2" customWidth="1"/>
    <col min="3843" max="3852" width="9.28515625" style="2" customWidth="1"/>
    <col min="3853" max="3853" width="9.7109375" style="2" customWidth="1"/>
    <col min="3854" max="4096" width="9.140625" style="2"/>
    <col min="4097" max="4097" width="5.85546875" style="2" customWidth="1"/>
    <col min="4098" max="4098" width="15.140625" style="2" customWidth="1"/>
    <col min="4099" max="4108" width="9.28515625" style="2" customWidth="1"/>
    <col min="4109" max="4109" width="9.7109375" style="2" customWidth="1"/>
    <col min="4110" max="4352" width="9.140625" style="2"/>
    <col min="4353" max="4353" width="5.85546875" style="2" customWidth="1"/>
    <col min="4354" max="4354" width="15.140625" style="2" customWidth="1"/>
    <col min="4355" max="4364" width="9.28515625" style="2" customWidth="1"/>
    <col min="4365" max="4365" width="9.7109375" style="2" customWidth="1"/>
    <col min="4366" max="4608" width="9.140625" style="2"/>
    <col min="4609" max="4609" width="5.85546875" style="2" customWidth="1"/>
    <col min="4610" max="4610" width="15.140625" style="2" customWidth="1"/>
    <col min="4611" max="4620" width="9.28515625" style="2" customWidth="1"/>
    <col min="4621" max="4621" width="9.7109375" style="2" customWidth="1"/>
    <col min="4622" max="4864" width="9.140625" style="2"/>
    <col min="4865" max="4865" width="5.85546875" style="2" customWidth="1"/>
    <col min="4866" max="4866" width="15.140625" style="2" customWidth="1"/>
    <col min="4867" max="4876" width="9.28515625" style="2" customWidth="1"/>
    <col min="4877" max="4877" width="9.7109375" style="2" customWidth="1"/>
    <col min="4878" max="5120" width="9.140625" style="2"/>
    <col min="5121" max="5121" width="5.85546875" style="2" customWidth="1"/>
    <col min="5122" max="5122" width="15.140625" style="2" customWidth="1"/>
    <col min="5123" max="5132" width="9.28515625" style="2" customWidth="1"/>
    <col min="5133" max="5133" width="9.7109375" style="2" customWidth="1"/>
    <col min="5134" max="5376" width="9.140625" style="2"/>
    <col min="5377" max="5377" width="5.85546875" style="2" customWidth="1"/>
    <col min="5378" max="5378" width="15.140625" style="2" customWidth="1"/>
    <col min="5379" max="5388" width="9.28515625" style="2" customWidth="1"/>
    <col min="5389" max="5389" width="9.7109375" style="2" customWidth="1"/>
    <col min="5390" max="5632" width="9.140625" style="2"/>
    <col min="5633" max="5633" width="5.85546875" style="2" customWidth="1"/>
    <col min="5634" max="5634" width="15.140625" style="2" customWidth="1"/>
    <col min="5635" max="5644" width="9.28515625" style="2" customWidth="1"/>
    <col min="5645" max="5645" width="9.7109375" style="2" customWidth="1"/>
    <col min="5646" max="5888" width="9.140625" style="2"/>
    <col min="5889" max="5889" width="5.85546875" style="2" customWidth="1"/>
    <col min="5890" max="5890" width="15.140625" style="2" customWidth="1"/>
    <col min="5891" max="5900" width="9.28515625" style="2" customWidth="1"/>
    <col min="5901" max="5901" width="9.7109375" style="2" customWidth="1"/>
    <col min="5902" max="6144" width="9.140625" style="2"/>
    <col min="6145" max="6145" width="5.85546875" style="2" customWidth="1"/>
    <col min="6146" max="6146" width="15.140625" style="2" customWidth="1"/>
    <col min="6147" max="6156" width="9.28515625" style="2" customWidth="1"/>
    <col min="6157" max="6157" width="9.7109375" style="2" customWidth="1"/>
    <col min="6158" max="6400" width="9.140625" style="2"/>
    <col min="6401" max="6401" width="5.85546875" style="2" customWidth="1"/>
    <col min="6402" max="6402" width="15.140625" style="2" customWidth="1"/>
    <col min="6403" max="6412" width="9.28515625" style="2" customWidth="1"/>
    <col min="6413" max="6413" width="9.7109375" style="2" customWidth="1"/>
    <col min="6414" max="6656" width="9.140625" style="2"/>
    <col min="6657" max="6657" width="5.85546875" style="2" customWidth="1"/>
    <col min="6658" max="6658" width="15.140625" style="2" customWidth="1"/>
    <col min="6659" max="6668" width="9.28515625" style="2" customWidth="1"/>
    <col min="6669" max="6669" width="9.7109375" style="2" customWidth="1"/>
    <col min="6670" max="6912" width="9.140625" style="2"/>
    <col min="6913" max="6913" width="5.85546875" style="2" customWidth="1"/>
    <col min="6914" max="6914" width="15.140625" style="2" customWidth="1"/>
    <col min="6915" max="6924" width="9.28515625" style="2" customWidth="1"/>
    <col min="6925" max="6925" width="9.7109375" style="2" customWidth="1"/>
    <col min="6926" max="7168" width="9.140625" style="2"/>
    <col min="7169" max="7169" width="5.85546875" style="2" customWidth="1"/>
    <col min="7170" max="7170" width="15.140625" style="2" customWidth="1"/>
    <col min="7171" max="7180" width="9.28515625" style="2" customWidth="1"/>
    <col min="7181" max="7181" width="9.7109375" style="2" customWidth="1"/>
    <col min="7182" max="7424" width="9.140625" style="2"/>
    <col min="7425" max="7425" width="5.85546875" style="2" customWidth="1"/>
    <col min="7426" max="7426" width="15.140625" style="2" customWidth="1"/>
    <col min="7427" max="7436" width="9.28515625" style="2" customWidth="1"/>
    <col min="7437" max="7437" width="9.7109375" style="2" customWidth="1"/>
    <col min="7438" max="7680" width="9.140625" style="2"/>
    <col min="7681" max="7681" width="5.85546875" style="2" customWidth="1"/>
    <col min="7682" max="7682" width="15.140625" style="2" customWidth="1"/>
    <col min="7683" max="7692" width="9.28515625" style="2" customWidth="1"/>
    <col min="7693" max="7693" width="9.7109375" style="2" customWidth="1"/>
    <col min="7694" max="7936" width="9.140625" style="2"/>
    <col min="7937" max="7937" width="5.85546875" style="2" customWidth="1"/>
    <col min="7938" max="7938" width="15.140625" style="2" customWidth="1"/>
    <col min="7939" max="7948" width="9.28515625" style="2" customWidth="1"/>
    <col min="7949" max="7949" width="9.7109375" style="2" customWidth="1"/>
    <col min="7950" max="8192" width="9.140625" style="2"/>
    <col min="8193" max="8193" width="5.85546875" style="2" customWidth="1"/>
    <col min="8194" max="8194" width="15.140625" style="2" customWidth="1"/>
    <col min="8195" max="8204" width="9.28515625" style="2" customWidth="1"/>
    <col min="8205" max="8205" width="9.7109375" style="2" customWidth="1"/>
    <col min="8206" max="8448" width="9.140625" style="2"/>
    <col min="8449" max="8449" width="5.85546875" style="2" customWidth="1"/>
    <col min="8450" max="8450" width="15.140625" style="2" customWidth="1"/>
    <col min="8451" max="8460" width="9.28515625" style="2" customWidth="1"/>
    <col min="8461" max="8461" width="9.7109375" style="2" customWidth="1"/>
    <col min="8462" max="8704" width="9.140625" style="2"/>
    <col min="8705" max="8705" width="5.85546875" style="2" customWidth="1"/>
    <col min="8706" max="8706" width="15.140625" style="2" customWidth="1"/>
    <col min="8707" max="8716" width="9.28515625" style="2" customWidth="1"/>
    <col min="8717" max="8717" width="9.7109375" style="2" customWidth="1"/>
    <col min="8718" max="8960" width="9.140625" style="2"/>
    <col min="8961" max="8961" width="5.85546875" style="2" customWidth="1"/>
    <col min="8962" max="8962" width="15.140625" style="2" customWidth="1"/>
    <col min="8963" max="8972" width="9.28515625" style="2" customWidth="1"/>
    <col min="8973" max="8973" width="9.7109375" style="2" customWidth="1"/>
    <col min="8974" max="9216" width="9.140625" style="2"/>
    <col min="9217" max="9217" width="5.85546875" style="2" customWidth="1"/>
    <col min="9218" max="9218" width="15.140625" style="2" customWidth="1"/>
    <col min="9219" max="9228" width="9.28515625" style="2" customWidth="1"/>
    <col min="9229" max="9229" width="9.7109375" style="2" customWidth="1"/>
    <col min="9230" max="9472" width="9.140625" style="2"/>
    <col min="9473" max="9473" width="5.85546875" style="2" customWidth="1"/>
    <col min="9474" max="9474" width="15.140625" style="2" customWidth="1"/>
    <col min="9475" max="9484" width="9.28515625" style="2" customWidth="1"/>
    <col min="9485" max="9485" width="9.7109375" style="2" customWidth="1"/>
    <col min="9486" max="9728" width="9.140625" style="2"/>
    <col min="9729" max="9729" width="5.85546875" style="2" customWidth="1"/>
    <col min="9730" max="9730" width="15.140625" style="2" customWidth="1"/>
    <col min="9731" max="9740" width="9.28515625" style="2" customWidth="1"/>
    <col min="9741" max="9741" width="9.7109375" style="2" customWidth="1"/>
    <col min="9742" max="9984" width="9.140625" style="2"/>
    <col min="9985" max="9985" width="5.85546875" style="2" customWidth="1"/>
    <col min="9986" max="9986" width="15.140625" style="2" customWidth="1"/>
    <col min="9987" max="9996" width="9.28515625" style="2" customWidth="1"/>
    <col min="9997" max="9997" width="9.7109375" style="2" customWidth="1"/>
    <col min="9998" max="10240" width="9.140625" style="2"/>
    <col min="10241" max="10241" width="5.85546875" style="2" customWidth="1"/>
    <col min="10242" max="10242" width="15.140625" style="2" customWidth="1"/>
    <col min="10243" max="10252" width="9.28515625" style="2" customWidth="1"/>
    <col min="10253" max="10253" width="9.7109375" style="2" customWidth="1"/>
    <col min="10254" max="10496" width="9.140625" style="2"/>
    <col min="10497" max="10497" width="5.85546875" style="2" customWidth="1"/>
    <col min="10498" max="10498" width="15.140625" style="2" customWidth="1"/>
    <col min="10499" max="10508" width="9.28515625" style="2" customWidth="1"/>
    <col min="10509" max="10509" width="9.7109375" style="2" customWidth="1"/>
    <col min="10510" max="10752" width="9.140625" style="2"/>
    <col min="10753" max="10753" width="5.85546875" style="2" customWidth="1"/>
    <col min="10754" max="10754" width="15.140625" style="2" customWidth="1"/>
    <col min="10755" max="10764" width="9.28515625" style="2" customWidth="1"/>
    <col min="10765" max="10765" width="9.7109375" style="2" customWidth="1"/>
    <col min="10766" max="11008" width="9.140625" style="2"/>
    <col min="11009" max="11009" width="5.85546875" style="2" customWidth="1"/>
    <col min="11010" max="11010" width="15.140625" style="2" customWidth="1"/>
    <col min="11011" max="11020" width="9.28515625" style="2" customWidth="1"/>
    <col min="11021" max="11021" width="9.7109375" style="2" customWidth="1"/>
    <col min="11022" max="11264" width="9.140625" style="2"/>
    <col min="11265" max="11265" width="5.85546875" style="2" customWidth="1"/>
    <col min="11266" max="11266" width="15.140625" style="2" customWidth="1"/>
    <col min="11267" max="11276" width="9.28515625" style="2" customWidth="1"/>
    <col min="11277" max="11277" width="9.7109375" style="2" customWidth="1"/>
    <col min="11278" max="11520" width="9.140625" style="2"/>
    <col min="11521" max="11521" width="5.85546875" style="2" customWidth="1"/>
    <col min="11522" max="11522" width="15.140625" style="2" customWidth="1"/>
    <col min="11523" max="11532" width="9.28515625" style="2" customWidth="1"/>
    <col min="11533" max="11533" width="9.7109375" style="2" customWidth="1"/>
    <col min="11534" max="11776" width="9.140625" style="2"/>
    <col min="11777" max="11777" width="5.85546875" style="2" customWidth="1"/>
    <col min="11778" max="11778" width="15.140625" style="2" customWidth="1"/>
    <col min="11779" max="11788" width="9.28515625" style="2" customWidth="1"/>
    <col min="11789" max="11789" width="9.7109375" style="2" customWidth="1"/>
    <col min="11790" max="12032" width="9.140625" style="2"/>
    <col min="12033" max="12033" width="5.85546875" style="2" customWidth="1"/>
    <col min="12034" max="12034" width="15.140625" style="2" customWidth="1"/>
    <col min="12035" max="12044" width="9.28515625" style="2" customWidth="1"/>
    <col min="12045" max="12045" width="9.7109375" style="2" customWidth="1"/>
    <col min="12046" max="12288" width="9.140625" style="2"/>
    <col min="12289" max="12289" width="5.85546875" style="2" customWidth="1"/>
    <col min="12290" max="12290" width="15.140625" style="2" customWidth="1"/>
    <col min="12291" max="12300" width="9.28515625" style="2" customWidth="1"/>
    <col min="12301" max="12301" width="9.7109375" style="2" customWidth="1"/>
    <col min="12302" max="12544" width="9.140625" style="2"/>
    <col min="12545" max="12545" width="5.85546875" style="2" customWidth="1"/>
    <col min="12546" max="12546" width="15.140625" style="2" customWidth="1"/>
    <col min="12547" max="12556" width="9.28515625" style="2" customWidth="1"/>
    <col min="12557" max="12557" width="9.7109375" style="2" customWidth="1"/>
    <col min="12558" max="12800" width="9.140625" style="2"/>
    <col min="12801" max="12801" width="5.85546875" style="2" customWidth="1"/>
    <col min="12802" max="12802" width="15.140625" style="2" customWidth="1"/>
    <col min="12803" max="12812" width="9.28515625" style="2" customWidth="1"/>
    <col min="12813" max="12813" width="9.7109375" style="2" customWidth="1"/>
    <col min="12814" max="13056" width="9.140625" style="2"/>
    <col min="13057" max="13057" width="5.85546875" style="2" customWidth="1"/>
    <col min="13058" max="13058" width="15.140625" style="2" customWidth="1"/>
    <col min="13059" max="13068" width="9.28515625" style="2" customWidth="1"/>
    <col min="13069" max="13069" width="9.7109375" style="2" customWidth="1"/>
    <col min="13070" max="13312" width="9.140625" style="2"/>
    <col min="13313" max="13313" width="5.85546875" style="2" customWidth="1"/>
    <col min="13314" max="13314" width="15.140625" style="2" customWidth="1"/>
    <col min="13315" max="13324" width="9.28515625" style="2" customWidth="1"/>
    <col min="13325" max="13325" width="9.7109375" style="2" customWidth="1"/>
    <col min="13326" max="13568" width="9.140625" style="2"/>
    <col min="13569" max="13569" width="5.85546875" style="2" customWidth="1"/>
    <col min="13570" max="13570" width="15.140625" style="2" customWidth="1"/>
    <col min="13571" max="13580" width="9.28515625" style="2" customWidth="1"/>
    <col min="13581" max="13581" width="9.7109375" style="2" customWidth="1"/>
    <col min="13582" max="13824" width="9.140625" style="2"/>
    <col min="13825" max="13825" width="5.85546875" style="2" customWidth="1"/>
    <col min="13826" max="13826" width="15.140625" style="2" customWidth="1"/>
    <col min="13827" max="13836" width="9.28515625" style="2" customWidth="1"/>
    <col min="13837" max="13837" width="9.7109375" style="2" customWidth="1"/>
    <col min="13838" max="14080" width="9.140625" style="2"/>
    <col min="14081" max="14081" width="5.85546875" style="2" customWidth="1"/>
    <col min="14082" max="14082" width="15.140625" style="2" customWidth="1"/>
    <col min="14083" max="14092" width="9.28515625" style="2" customWidth="1"/>
    <col min="14093" max="14093" width="9.7109375" style="2" customWidth="1"/>
    <col min="14094" max="14336" width="9.140625" style="2"/>
    <col min="14337" max="14337" width="5.85546875" style="2" customWidth="1"/>
    <col min="14338" max="14338" width="15.140625" style="2" customWidth="1"/>
    <col min="14339" max="14348" width="9.28515625" style="2" customWidth="1"/>
    <col min="14349" max="14349" width="9.7109375" style="2" customWidth="1"/>
    <col min="14350" max="14592" width="9.140625" style="2"/>
    <col min="14593" max="14593" width="5.85546875" style="2" customWidth="1"/>
    <col min="14594" max="14594" width="15.140625" style="2" customWidth="1"/>
    <col min="14595" max="14604" width="9.28515625" style="2" customWidth="1"/>
    <col min="14605" max="14605" width="9.7109375" style="2" customWidth="1"/>
    <col min="14606" max="14848" width="9.140625" style="2"/>
    <col min="14849" max="14849" width="5.85546875" style="2" customWidth="1"/>
    <col min="14850" max="14850" width="15.140625" style="2" customWidth="1"/>
    <col min="14851" max="14860" width="9.28515625" style="2" customWidth="1"/>
    <col min="14861" max="14861" width="9.7109375" style="2" customWidth="1"/>
    <col min="14862" max="15104" width="9.140625" style="2"/>
    <col min="15105" max="15105" width="5.85546875" style="2" customWidth="1"/>
    <col min="15106" max="15106" width="15.140625" style="2" customWidth="1"/>
    <col min="15107" max="15116" width="9.28515625" style="2" customWidth="1"/>
    <col min="15117" max="15117" width="9.7109375" style="2" customWidth="1"/>
    <col min="15118" max="15360" width="9.140625" style="2"/>
    <col min="15361" max="15361" width="5.85546875" style="2" customWidth="1"/>
    <col min="15362" max="15362" width="15.140625" style="2" customWidth="1"/>
    <col min="15363" max="15372" width="9.28515625" style="2" customWidth="1"/>
    <col min="15373" max="15373" width="9.7109375" style="2" customWidth="1"/>
    <col min="15374" max="15616" width="9.140625" style="2"/>
    <col min="15617" max="15617" width="5.85546875" style="2" customWidth="1"/>
    <col min="15618" max="15618" width="15.140625" style="2" customWidth="1"/>
    <col min="15619" max="15628" width="9.28515625" style="2" customWidth="1"/>
    <col min="15629" max="15629" width="9.7109375" style="2" customWidth="1"/>
    <col min="15630" max="15872" width="9.140625" style="2"/>
    <col min="15873" max="15873" width="5.85546875" style="2" customWidth="1"/>
    <col min="15874" max="15874" width="15.140625" style="2" customWidth="1"/>
    <col min="15875" max="15884" width="9.28515625" style="2" customWidth="1"/>
    <col min="15885" max="15885" width="9.7109375" style="2" customWidth="1"/>
    <col min="15886" max="16128" width="9.140625" style="2"/>
    <col min="16129" max="16129" width="5.85546875" style="2" customWidth="1"/>
    <col min="16130" max="16130" width="15.140625" style="2" customWidth="1"/>
    <col min="16131" max="16140" width="9.28515625" style="2" customWidth="1"/>
    <col min="16141" max="16141" width="9.7109375" style="2" customWidth="1"/>
    <col min="16142" max="16384" width="9.140625" style="2"/>
  </cols>
  <sheetData>
    <row r="1" spans="1:12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">
      <c r="A4" s="1" t="s">
        <v>71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spans="1:12" x14ac:dyDescent="0.2">
      <c r="C6" s="1" t="s">
        <v>3</v>
      </c>
      <c r="D6" s="1"/>
      <c r="E6" s="1" t="s">
        <v>4</v>
      </c>
      <c r="F6" s="1"/>
    </row>
    <row r="7" spans="1:12" x14ac:dyDescent="0.2">
      <c r="A7" s="2" t="s">
        <v>5</v>
      </c>
      <c r="C7" s="1" t="s">
        <v>6</v>
      </c>
      <c r="D7" s="1"/>
      <c r="E7" s="1" t="s">
        <v>6</v>
      </c>
      <c r="F7" s="1"/>
      <c r="G7" s="1" t="s">
        <v>7</v>
      </c>
      <c r="H7" s="1"/>
      <c r="I7" s="1" t="s">
        <v>8</v>
      </c>
      <c r="J7" s="1"/>
      <c r="K7" s="1" t="s">
        <v>9</v>
      </c>
      <c r="L7" s="1"/>
    </row>
    <row r="8" spans="1:12" x14ac:dyDescent="0.2">
      <c r="A8" s="3" t="s">
        <v>10</v>
      </c>
      <c r="B8" s="3" t="s">
        <v>11</v>
      </c>
      <c r="C8" s="4" t="s">
        <v>12</v>
      </c>
      <c r="D8" s="4" t="s">
        <v>13</v>
      </c>
      <c r="E8" s="4" t="s">
        <v>12</v>
      </c>
      <c r="F8" s="4" t="s">
        <v>13</v>
      </c>
      <c r="G8" s="4" t="s">
        <v>12</v>
      </c>
      <c r="H8" s="4" t="s">
        <v>13</v>
      </c>
      <c r="I8" s="4" t="s">
        <v>12</v>
      </c>
      <c r="J8" s="4" t="s">
        <v>13</v>
      </c>
      <c r="K8" s="4" t="s">
        <v>12</v>
      </c>
      <c r="L8" s="4" t="s">
        <v>13</v>
      </c>
    </row>
    <row r="10" spans="1:12" s="10" customFormat="1" x14ac:dyDescent="0.2">
      <c r="A10" s="9">
        <v>501</v>
      </c>
      <c r="B10" s="10" t="s">
        <v>39</v>
      </c>
      <c r="C10" s="11">
        <v>229806</v>
      </c>
      <c r="D10" s="12">
        <v>339676</v>
      </c>
      <c r="E10" s="12">
        <v>62789</v>
      </c>
      <c r="F10" s="12">
        <v>87109</v>
      </c>
      <c r="G10" s="2">
        <f t="shared" ref="G10:G16" si="0">C10+E10</f>
        <v>292595</v>
      </c>
      <c r="H10" s="2">
        <f t="shared" ref="H10:H16" si="1">D10+F10</f>
        <v>426785</v>
      </c>
      <c r="I10" s="7">
        <v>0</v>
      </c>
      <c r="J10" s="7">
        <v>0</v>
      </c>
      <c r="K10" s="7">
        <f t="shared" ref="K10:L16" si="2">I10+G10</f>
        <v>292595</v>
      </c>
      <c r="L10" s="7">
        <f t="shared" si="2"/>
        <v>426785</v>
      </c>
    </row>
    <row r="11" spans="1:12" s="10" customFormat="1" x14ac:dyDescent="0.2">
      <c r="A11" s="9">
        <v>502</v>
      </c>
      <c r="B11" s="10" t="s">
        <v>25</v>
      </c>
      <c r="C11" s="12">
        <v>545681</v>
      </c>
      <c r="D11" s="12">
        <v>816070</v>
      </c>
      <c r="E11" s="12">
        <v>743653</v>
      </c>
      <c r="F11" s="12">
        <v>990246</v>
      </c>
      <c r="G11" s="2">
        <f t="shared" si="0"/>
        <v>1289334</v>
      </c>
      <c r="H11" s="2">
        <f t="shared" si="1"/>
        <v>1806316</v>
      </c>
      <c r="I11" s="7">
        <v>147566</v>
      </c>
      <c r="J11" s="7">
        <v>206406</v>
      </c>
      <c r="K11" s="7">
        <f t="shared" si="2"/>
        <v>1436900</v>
      </c>
      <c r="L11" s="7">
        <f t="shared" si="2"/>
        <v>2012722</v>
      </c>
    </row>
    <row r="12" spans="1:12" s="10" customFormat="1" x14ac:dyDescent="0.2">
      <c r="A12" s="9">
        <v>503</v>
      </c>
      <c r="B12" s="10" t="s">
        <v>14</v>
      </c>
      <c r="C12" s="12">
        <v>374654</v>
      </c>
      <c r="D12" s="12">
        <v>496682</v>
      </c>
      <c r="E12" s="12">
        <v>52925</v>
      </c>
      <c r="F12" s="12">
        <v>70232</v>
      </c>
      <c r="G12" s="2">
        <f t="shared" si="0"/>
        <v>427579</v>
      </c>
      <c r="H12" s="2">
        <f t="shared" si="1"/>
        <v>566914</v>
      </c>
      <c r="I12" s="7">
        <v>0</v>
      </c>
      <c r="J12" s="7">
        <v>0</v>
      </c>
      <c r="K12" s="7">
        <f t="shared" si="2"/>
        <v>427579</v>
      </c>
      <c r="L12" s="7">
        <f t="shared" si="2"/>
        <v>566914</v>
      </c>
    </row>
    <row r="13" spans="1:12" s="10" customFormat="1" x14ac:dyDescent="0.2">
      <c r="A13" s="9">
        <v>504</v>
      </c>
      <c r="B13" s="10" t="s">
        <v>62</v>
      </c>
      <c r="C13" s="12">
        <v>550246</v>
      </c>
      <c r="D13" s="12">
        <v>764969</v>
      </c>
      <c r="E13" s="12">
        <v>62975</v>
      </c>
      <c r="F13" s="12">
        <v>94859</v>
      </c>
      <c r="G13" s="2">
        <f t="shared" si="0"/>
        <v>613221</v>
      </c>
      <c r="H13" s="2">
        <f t="shared" si="1"/>
        <v>859828</v>
      </c>
      <c r="I13" s="7">
        <v>0</v>
      </c>
      <c r="J13" s="7">
        <v>0</v>
      </c>
      <c r="K13" s="7">
        <f t="shared" si="2"/>
        <v>613221</v>
      </c>
      <c r="L13" s="7">
        <f t="shared" si="2"/>
        <v>859828</v>
      </c>
    </row>
    <row r="14" spans="1:12" s="10" customFormat="1" x14ac:dyDescent="0.2">
      <c r="A14" s="9">
        <v>505</v>
      </c>
      <c r="B14" s="10" t="s">
        <v>50</v>
      </c>
      <c r="C14" s="12">
        <v>454939</v>
      </c>
      <c r="D14" s="12">
        <v>675179</v>
      </c>
      <c r="E14" s="12">
        <v>750</v>
      </c>
      <c r="F14" s="12">
        <v>1000</v>
      </c>
      <c r="G14" s="2">
        <f t="shared" si="0"/>
        <v>455689</v>
      </c>
      <c r="H14" s="2">
        <f t="shared" si="1"/>
        <v>676179</v>
      </c>
      <c r="I14" s="7">
        <v>68967</v>
      </c>
      <c r="J14" s="7">
        <v>82774</v>
      </c>
      <c r="K14" s="7">
        <f t="shared" si="2"/>
        <v>524656</v>
      </c>
      <c r="L14" s="7">
        <f t="shared" si="2"/>
        <v>758953</v>
      </c>
    </row>
    <row r="15" spans="1:12" s="10" customFormat="1" x14ac:dyDescent="0.2">
      <c r="A15" s="9">
        <v>506</v>
      </c>
      <c r="B15" s="10" t="s">
        <v>56</v>
      </c>
      <c r="C15" s="12">
        <v>182087</v>
      </c>
      <c r="D15" s="12">
        <v>355624</v>
      </c>
      <c r="E15" s="12">
        <v>0</v>
      </c>
      <c r="F15" s="12">
        <v>0</v>
      </c>
      <c r="G15" s="2">
        <f t="shared" si="0"/>
        <v>182087</v>
      </c>
      <c r="H15" s="2">
        <f t="shared" si="1"/>
        <v>355624</v>
      </c>
      <c r="I15" s="7">
        <v>39822</v>
      </c>
      <c r="J15" s="7">
        <v>51040</v>
      </c>
      <c r="K15" s="7">
        <f t="shared" si="2"/>
        <v>221909</v>
      </c>
      <c r="L15" s="7">
        <f t="shared" si="2"/>
        <v>406664</v>
      </c>
    </row>
    <row r="16" spans="1:12" s="10" customFormat="1" x14ac:dyDescent="0.2">
      <c r="A16" s="9">
        <v>507</v>
      </c>
      <c r="B16" s="10" t="s">
        <v>24</v>
      </c>
      <c r="C16" s="12">
        <v>157229</v>
      </c>
      <c r="D16" s="12">
        <v>245731</v>
      </c>
      <c r="E16" s="12">
        <v>54227</v>
      </c>
      <c r="F16" s="12">
        <v>97875</v>
      </c>
      <c r="G16" s="2">
        <f t="shared" si="0"/>
        <v>211456</v>
      </c>
      <c r="H16" s="2">
        <f t="shared" si="1"/>
        <v>343606</v>
      </c>
      <c r="I16" s="7">
        <v>65872</v>
      </c>
      <c r="J16" s="7">
        <v>112759</v>
      </c>
      <c r="K16" s="7">
        <f t="shared" si="2"/>
        <v>277328</v>
      </c>
      <c r="L16" s="7">
        <f t="shared" si="2"/>
        <v>456365</v>
      </c>
    </row>
    <row r="17" spans="1:12" s="10" customFormat="1" x14ac:dyDescent="0.2">
      <c r="A17" s="9">
        <v>508</v>
      </c>
      <c r="B17" s="10" t="s">
        <v>15</v>
      </c>
      <c r="C17" s="6">
        <f t="shared" ref="C17:L17" si="3">SUM(C18:C25)</f>
        <v>791322</v>
      </c>
      <c r="D17" s="6">
        <f t="shared" si="3"/>
        <v>1205521</v>
      </c>
      <c r="E17" s="6">
        <f t="shared" si="3"/>
        <v>1767623</v>
      </c>
      <c r="F17" s="6">
        <f t="shared" si="3"/>
        <v>2720254</v>
      </c>
      <c r="G17" s="6">
        <f t="shared" si="3"/>
        <v>2558945</v>
      </c>
      <c r="H17" s="6">
        <f t="shared" si="3"/>
        <v>3925775</v>
      </c>
      <c r="I17" s="6">
        <f t="shared" si="3"/>
        <v>161014</v>
      </c>
      <c r="J17" s="6">
        <f t="shared" si="3"/>
        <v>201842</v>
      </c>
      <c r="K17" s="6">
        <f t="shared" si="3"/>
        <v>2719959</v>
      </c>
      <c r="L17" s="6">
        <f t="shared" si="3"/>
        <v>4127617</v>
      </c>
    </row>
    <row r="18" spans="1:12" s="10" customFormat="1" x14ac:dyDescent="0.2">
      <c r="A18" s="9">
        <v>50801</v>
      </c>
      <c r="B18" s="10" t="s">
        <v>17</v>
      </c>
      <c r="C18" s="13">
        <v>0</v>
      </c>
      <c r="D18" s="7">
        <v>0</v>
      </c>
      <c r="E18" s="12">
        <v>425057</v>
      </c>
      <c r="F18" s="12">
        <v>645472</v>
      </c>
      <c r="G18" s="12">
        <v>425057</v>
      </c>
      <c r="H18" s="12">
        <v>645472</v>
      </c>
      <c r="I18" s="7">
        <v>0</v>
      </c>
      <c r="J18" s="7">
        <v>0</v>
      </c>
      <c r="K18" s="7">
        <f t="shared" ref="K18:K45" si="4">I18+G18</f>
        <v>425057</v>
      </c>
      <c r="L18" s="7">
        <f t="shared" ref="L18:L45" si="5">J18+H18</f>
        <v>645472</v>
      </c>
    </row>
    <row r="19" spans="1:12" s="10" customFormat="1" x14ac:dyDescent="0.2">
      <c r="A19" s="9">
        <v>50802</v>
      </c>
      <c r="B19" s="10" t="s">
        <v>21</v>
      </c>
      <c r="C19" s="13">
        <v>0</v>
      </c>
      <c r="D19" s="7">
        <v>0</v>
      </c>
      <c r="E19" s="12">
        <v>220861</v>
      </c>
      <c r="F19" s="12">
        <v>345300</v>
      </c>
      <c r="G19" s="12">
        <v>220861</v>
      </c>
      <c r="H19" s="12">
        <v>345300</v>
      </c>
      <c r="I19" s="7">
        <v>0</v>
      </c>
      <c r="J19" s="7">
        <v>0</v>
      </c>
      <c r="K19" s="7">
        <f t="shared" si="4"/>
        <v>220861</v>
      </c>
      <c r="L19" s="7">
        <f t="shared" si="5"/>
        <v>345300</v>
      </c>
    </row>
    <row r="20" spans="1:12" s="10" customFormat="1" x14ac:dyDescent="0.2">
      <c r="A20" s="9">
        <v>50803</v>
      </c>
      <c r="B20" s="10" t="s">
        <v>18</v>
      </c>
      <c r="C20" s="13">
        <v>338108</v>
      </c>
      <c r="D20" s="7">
        <v>541475</v>
      </c>
      <c r="E20" s="12">
        <v>28766</v>
      </c>
      <c r="F20" s="12">
        <v>37168</v>
      </c>
      <c r="G20" s="12">
        <v>366874</v>
      </c>
      <c r="H20" s="12">
        <v>578643</v>
      </c>
      <c r="I20" s="7">
        <v>0</v>
      </c>
      <c r="J20" s="7">
        <v>0</v>
      </c>
      <c r="K20" s="7">
        <f t="shared" si="4"/>
        <v>366874</v>
      </c>
      <c r="L20" s="7">
        <f t="shared" si="5"/>
        <v>578643</v>
      </c>
    </row>
    <row r="21" spans="1:12" s="10" customFormat="1" x14ac:dyDescent="0.2">
      <c r="A21" s="9">
        <v>50804</v>
      </c>
      <c r="B21" s="10" t="s">
        <v>20</v>
      </c>
      <c r="C21" s="13">
        <v>298651</v>
      </c>
      <c r="D21" s="7">
        <v>437500</v>
      </c>
      <c r="E21" s="12">
        <v>78522</v>
      </c>
      <c r="F21" s="12">
        <v>116200</v>
      </c>
      <c r="G21" s="12">
        <v>377173</v>
      </c>
      <c r="H21" s="12">
        <v>553700</v>
      </c>
      <c r="I21" s="7">
        <v>0</v>
      </c>
      <c r="J21" s="7">
        <v>0</v>
      </c>
      <c r="K21" s="7">
        <f t="shared" si="4"/>
        <v>377173</v>
      </c>
      <c r="L21" s="7">
        <f t="shared" si="5"/>
        <v>553700</v>
      </c>
    </row>
    <row r="22" spans="1:12" s="10" customFormat="1" x14ac:dyDescent="0.2">
      <c r="A22" s="9">
        <v>50805</v>
      </c>
      <c r="B22" s="10" t="s">
        <v>19</v>
      </c>
      <c r="C22" s="13">
        <v>0</v>
      </c>
      <c r="D22" s="7">
        <v>0</v>
      </c>
      <c r="E22" s="12">
        <v>268431</v>
      </c>
      <c r="F22" s="12">
        <v>415488</v>
      </c>
      <c r="G22" s="12">
        <v>268431</v>
      </c>
      <c r="H22" s="12">
        <v>415488</v>
      </c>
      <c r="I22" s="7">
        <v>91926</v>
      </c>
      <c r="J22" s="7">
        <v>111880</v>
      </c>
      <c r="K22" s="7">
        <f t="shared" si="4"/>
        <v>360357</v>
      </c>
      <c r="L22" s="7">
        <f t="shared" si="5"/>
        <v>527368</v>
      </c>
    </row>
    <row r="23" spans="1:12" s="10" customFormat="1" x14ac:dyDescent="0.2">
      <c r="A23" s="9">
        <v>50806</v>
      </c>
      <c r="B23" s="10" t="s">
        <v>16</v>
      </c>
      <c r="C23" s="13">
        <v>0</v>
      </c>
      <c r="D23" s="7">
        <v>0</v>
      </c>
      <c r="E23" s="12">
        <v>364783</v>
      </c>
      <c r="F23" s="12">
        <v>572686</v>
      </c>
      <c r="G23" s="12">
        <v>364783</v>
      </c>
      <c r="H23" s="12">
        <v>572686</v>
      </c>
      <c r="I23" s="7">
        <v>69088</v>
      </c>
      <c r="J23" s="7">
        <v>89962</v>
      </c>
      <c r="K23" s="7">
        <f t="shared" si="4"/>
        <v>433871</v>
      </c>
      <c r="L23" s="7">
        <f t="shared" si="5"/>
        <v>662648</v>
      </c>
    </row>
    <row r="24" spans="1:12" s="10" customFormat="1" x14ac:dyDescent="0.2">
      <c r="A24" s="9">
        <v>50807</v>
      </c>
      <c r="B24" s="10" t="s">
        <v>22</v>
      </c>
      <c r="C24" s="13">
        <v>0</v>
      </c>
      <c r="D24" s="7">
        <v>0</v>
      </c>
      <c r="E24" s="12">
        <v>381203</v>
      </c>
      <c r="F24" s="12">
        <v>587940</v>
      </c>
      <c r="G24" s="12">
        <v>381203</v>
      </c>
      <c r="H24" s="12">
        <v>587940</v>
      </c>
      <c r="I24" s="7">
        <v>0</v>
      </c>
      <c r="J24" s="7">
        <v>0</v>
      </c>
      <c r="K24" s="7">
        <f t="shared" si="4"/>
        <v>381203</v>
      </c>
      <c r="L24" s="7">
        <f t="shared" si="5"/>
        <v>587940</v>
      </c>
    </row>
    <row r="25" spans="1:12" s="10" customFormat="1" x14ac:dyDescent="0.2">
      <c r="A25" s="9">
        <v>50810</v>
      </c>
      <c r="B25" s="10" t="s">
        <v>23</v>
      </c>
      <c r="C25" s="13">
        <v>154563</v>
      </c>
      <c r="D25" s="7">
        <v>226546</v>
      </c>
      <c r="E25" s="12">
        <v>0</v>
      </c>
      <c r="F25" s="12">
        <v>0</v>
      </c>
      <c r="G25" s="12">
        <v>154563</v>
      </c>
      <c r="H25" s="12">
        <v>226546</v>
      </c>
      <c r="I25" s="7">
        <v>0</v>
      </c>
      <c r="J25" s="7">
        <v>0</v>
      </c>
      <c r="K25" s="7">
        <f t="shared" si="4"/>
        <v>154563</v>
      </c>
      <c r="L25" s="7">
        <f t="shared" si="5"/>
        <v>226546</v>
      </c>
    </row>
    <row r="26" spans="1:12" s="10" customFormat="1" x14ac:dyDescent="0.2">
      <c r="A26" s="9">
        <v>509</v>
      </c>
      <c r="B26" s="10" t="s">
        <v>26</v>
      </c>
      <c r="C26" s="13">
        <v>186278</v>
      </c>
      <c r="D26" s="12">
        <v>337549</v>
      </c>
      <c r="E26" s="12">
        <v>536907</v>
      </c>
      <c r="F26" s="12">
        <v>784959</v>
      </c>
      <c r="G26" s="2">
        <f>C26+E26</f>
        <v>723185</v>
      </c>
      <c r="H26" s="2">
        <f>D26+F26</f>
        <v>1122508</v>
      </c>
      <c r="I26" s="7">
        <v>0</v>
      </c>
      <c r="J26" s="7">
        <v>0</v>
      </c>
      <c r="K26" s="7">
        <f t="shared" si="4"/>
        <v>723185</v>
      </c>
      <c r="L26" s="7">
        <f t="shared" si="5"/>
        <v>1122508</v>
      </c>
    </row>
    <row r="27" spans="1:12" s="10" customFormat="1" x14ac:dyDescent="0.2">
      <c r="A27" s="9">
        <v>510</v>
      </c>
      <c r="B27" s="10" t="s">
        <v>58</v>
      </c>
      <c r="C27" s="13">
        <v>339712</v>
      </c>
      <c r="D27" s="12">
        <v>598507</v>
      </c>
      <c r="E27" s="12">
        <v>9335</v>
      </c>
      <c r="F27" s="12">
        <v>9600</v>
      </c>
      <c r="G27" s="2">
        <f t="shared" ref="G27:G45" si="6">C27+E27</f>
        <v>349047</v>
      </c>
      <c r="H27" s="2">
        <f t="shared" ref="H27:H45" si="7">D27+F27</f>
        <v>608107</v>
      </c>
      <c r="I27" s="7">
        <v>0</v>
      </c>
      <c r="J27" s="7">
        <v>0</v>
      </c>
      <c r="K27" s="7">
        <f t="shared" si="4"/>
        <v>349047</v>
      </c>
      <c r="L27" s="7">
        <f t="shared" si="5"/>
        <v>608107</v>
      </c>
    </row>
    <row r="28" spans="1:12" s="10" customFormat="1" x14ac:dyDescent="0.2">
      <c r="A28" s="9">
        <v>511</v>
      </c>
      <c r="B28" s="10" t="s">
        <v>54</v>
      </c>
      <c r="C28" s="13">
        <v>282381</v>
      </c>
      <c r="D28" s="12">
        <v>485917</v>
      </c>
      <c r="E28" s="12">
        <v>234614</v>
      </c>
      <c r="F28" s="12">
        <v>367981</v>
      </c>
      <c r="G28" s="2">
        <f t="shared" si="6"/>
        <v>516995</v>
      </c>
      <c r="H28" s="2">
        <f t="shared" si="7"/>
        <v>853898</v>
      </c>
      <c r="I28" s="7">
        <v>1</v>
      </c>
      <c r="J28" s="7">
        <v>425</v>
      </c>
      <c r="K28" s="7">
        <f t="shared" si="4"/>
        <v>516996</v>
      </c>
      <c r="L28" s="7">
        <f t="shared" si="5"/>
        <v>854323</v>
      </c>
    </row>
    <row r="29" spans="1:12" s="10" customFormat="1" x14ac:dyDescent="0.2">
      <c r="A29" s="9">
        <v>512</v>
      </c>
      <c r="B29" s="10" t="s">
        <v>27</v>
      </c>
      <c r="C29" s="13">
        <v>422806</v>
      </c>
      <c r="D29" s="12">
        <v>730609</v>
      </c>
      <c r="E29" s="12">
        <v>348819</v>
      </c>
      <c r="F29" s="12">
        <v>611324</v>
      </c>
      <c r="G29" s="2">
        <f t="shared" si="6"/>
        <v>771625</v>
      </c>
      <c r="H29" s="2">
        <f t="shared" si="7"/>
        <v>1341933</v>
      </c>
      <c r="I29" s="7">
        <v>0</v>
      </c>
      <c r="J29" s="7">
        <v>0</v>
      </c>
      <c r="K29" s="7">
        <f t="shared" si="4"/>
        <v>771625</v>
      </c>
      <c r="L29" s="7">
        <f>J29+H29</f>
        <v>1341933</v>
      </c>
    </row>
    <row r="30" spans="1:12" s="10" customFormat="1" x14ac:dyDescent="0.2">
      <c r="A30" s="9">
        <v>513</v>
      </c>
      <c r="B30" s="10" t="s">
        <v>36</v>
      </c>
      <c r="C30" s="13">
        <v>179028</v>
      </c>
      <c r="D30" s="12">
        <v>308069</v>
      </c>
      <c r="E30" s="12">
        <v>38655</v>
      </c>
      <c r="F30" s="12">
        <v>54227</v>
      </c>
      <c r="G30" s="2">
        <f t="shared" si="6"/>
        <v>217683</v>
      </c>
      <c r="H30" s="2">
        <f t="shared" si="7"/>
        <v>362296</v>
      </c>
      <c r="I30" s="7">
        <v>0</v>
      </c>
      <c r="J30" s="7">
        <v>0</v>
      </c>
      <c r="K30" s="7">
        <f t="shared" si="4"/>
        <v>217683</v>
      </c>
      <c r="L30" s="7">
        <f t="shared" si="5"/>
        <v>362296</v>
      </c>
    </row>
    <row r="31" spans="1:12" s="10" customFormat="1" x14ac:dyDescent="0.2">
      <c r="A31" s="9">
        <v>514</v>
      </c>
      <c r="B31" s="10" t="s">
        <v>30</v>
      </c>
      <c r="C31" s="13">
        <v>428397</v>
      </c>
      <c r="D31" s="12">
        <v>622148</v>
      </c>
      <c r="E31" s="12">
        <v>377336</v>
      </c>
      <c r="F31" s="12">
        <v>566884</v>
      </c>
      <c r="G31" s="2">
        <f t="shared" si="6"/>
        <v>805733</v>
      </c>
      <c r="H31" s="2">
        <f t="shared" si="7"/>
        <v>1189032</v>
      </c>
      <c r="I31" s="7">
        <v>0</v>
      </c>
      <c r="J31" s="7">
        <v>0</v>
      </c>
      <c r="K31" s="7">
        <v>805733</v>
      </c>
      <c r="L31" s="7">
        <f t="shared" si="5"/>
        <v>1189032</v>
      </c>
    </row>
    <row r="32" spans="1:12" s="10" customFormat="1" x14ac:dyDescent="0.2">
      <c r="A32" s="9">
        <v>515</v>
      </c>
      <c r="B32" s="10" t="s">
        <v>51</v>
      </c>
      <c r="C32" s="13">
        <v>216727</v>
      </c>
      <c r="D32" s="12">
        <v>342715</v>
      </c>
      <c r="E32" s="12">
        <v>65031</v>
      </c>
      <c r="F32" s="12">
        <v>77941</v>
      </c>
      <c r="G32" s="2">
        <f t="shared" si="6"/>
        <v>281758</v>
      </c>
      <c r="H32" s="2">
        <f t="shared" si="7"/>
        <v>420656</v>
      </c>
      <c r="I32" s="7">
        <v>8637</v>
      </c>
      <c r="J32" s="7">
        <v>11520</v>
      </c>
      <c r="K32" s="7">
        <f>I32+G32</f>
        <v>290395</v>
      </c>
      <c r="L32" s="7">
        <f>J32+H32</f>
        <v>432176</v>
      </c>
    </row>
    <row r="33" spans="1:12" s="10" customFormat="1" x14ac:dyDescent="0.2">
      <c r="A33" s="9">
        <v>516</v>
      </c>
      <c r="B33" s="10" t="s">
        <v>63</v>
      </c>
      <c r="C33" s="13">
        <v>171858</v>
      </c>
      <c r="D33" s="12">
        <v>287836</v>
      </c>
      <c r="E33" s="12">
        <v>304866</v>
      </c>
      <c r="F33" s="12">
        <v>513005</v>
      </c>
      <c r="G33" s="2">
        <f t="shared" si="6"/>
        <v>476724</v>
      </c>
      <c r="H33" s="2">
        <f t="shared" si="7"/>
        <v>800841</v>
      </c>
      <c r="I33" s="7">
        <v>14200</v>
      </c>
      <c r="J33" s="7">
        <v>16000</v>
      </c>
      <c r="K33" s="7">
        <f t="shared" si="4"/>
        <v>490924</v>
      </c>
      <c r="L33" s="7">
        <f t="shared" si="5"/>
        <v>816841</v>
      </c>
    </row>
    <row r="34" spans="1:12" s="10" customFormat="1" x14ac:dyDescent="0.2">
      <c r="A34" s="9">
        <v>517</v>
      </c>
      <c r="B34" s="10" t="s">
        <v>42</v>
      </c>
      <c r="C34" s="13">
        <v>295916</v>
      </c>
      <c r="D34" s="12">
        <v>412721</v>
      </c>
      <c r="E34" s="12">
        <v>58893</v>
      </c>
      <c r="F34" s="12">
        <v>65614</v>
      </c>
      <c r="G34" s="2">
        <f t="shared" si="6"/>
        <v>354809</v>
      </c>
      <c r="H34" s="2">
        <f t="shared" si="7"/>
        <v>478335</v>
      </c>
      <c r="I34" s="7">
        <v>30969</v>
      </c>
      <c r="J34" s="7">
        <v>42034</v>
      </c>
      <c r="K34" s="7">
        <f t="shared" si="4"/>
        <v>385778</v>
      </c>
      <c r="L34" s="7">
        <f t="shared" si="5"/>
        <v>520369</v>
      </c>
    </row>
    <row r="35" spans="1:12" s="10" customFormat="1" x14ac:dyDescent="0.2">
      <c r="A35" s="9">
        <v>518</v>
      </c>
      <c r="B35" s="10" t="s">
        <v>55</v>
      </c>
      <c r="C35" s="13">
        <v>120661</v>
      </c>
      <c r="D35" s="12">
        <v>163290</v>
      </c>
      <c r="E35" s="12">
        <v>115328</v>
      </c>
      <c r="F35" s="12">
        <v>163099</v>
      </c>
      <c r="G35" s="2">
        <f t="shared" si="6"/>
        <v>235989</v>
      </c>
      <c r="H35" s="2">
        <f t="shared" si="7"/>
        <v>326389</v>
      </c>
      <c r="I35" s="7">
        <v>0</v>
      </c>
      <c r="J35" s="7">
        <v>0</v>
      </c>
      <c r="K35" s="7">
        <f t="shared" si="4"/>
        <v>235989</v>
      </c>
      <c r="L35" s="7">
        <f t="shared" si="5"/>
        <v>326389</v>
      </c>
    </row>
    <row r="36" spans="1:12" s="10" customFormat="1" x14ac:dyDescent="0.2">
      <c r="A36" s="9">
        <v>519</v>
      </c>
      <c r="B36" s="10" t="s">
        <v>29</v>
      </c>
      <c r="C36" s="13">
        <v>149447</v>
      </c>
      <c r="D36" s="12">
        <v>219959</v>
      </c>
      <c r="E36" s="12">
        <v>90225</v>
      </c>
      <c r="F36" s="12">
        <v>114908</v>
      </c>
      <c r="G36" s="2">
        <f t="shared" si="6"/>
        <v>239672</v>
      </c>
      <c r="H36" s="2">
        <f t="shared" si="7"/>
        <v>334867</v>
      </c>
      <c r="I36" s="7">
        <v>7617</v>
      </c>
      <c r="J36" s="7">
        <v>8023</v>
      </c>
      <c r="K36" s="7">
        <f t="shared" si="4"/>
        <v>247289</v>
      </c>
      <c r="L36" s="7">
        <f t="shared" si="5"/>
        <v>342890</v>
      </c>
    </row>
    <row r="37" spans="1:12" s="10" customFormat="1" x14ac:dyDescent="0.2">
      <c r="A37" s="9">
        <v>520</v>
      </c>
      <c r="B37" s="10" t="s">
        <v>38</v>
      </c>
      <c r="C37" s="13">
        <v>198715</v>
      </c>
      <c r="D37" s="12">
        <v>292849</v>
      </c>
      <c r="E37" s="12">
        <v>9974</v>
      </c>
      <c r="F37" s="12">
        <v>14918</v>
      </c>
      <c r="G37" s="2">
        <f t="shared" si="6"/>
        <v>208689</v>
      </c>
      <c r="H37" s="2">
        <f t="shared" si="7"/>
        <v>307767</v>
      </c>
      <c r="I37" s="7">
        <v>28456</v>
      </c>
      <c r="J37" s="7">
        <v>35930</v>
      </c>
      <c r="K37" s="7">
        <f t="shared" si="4"/>
        <v>237145</v>
      </c>
      <c r="L37" s="7">
        <f t="shared" si="5"/>
        <v>343697</v>
      </c>
    </row>
    <row r="38" spans="1:12" s="10" customFormat="1" x14ac:dyDescent="0.2">
      <c r="A38" s="9">
        <v>521</v>
      </c>
      <c r="B38" s="10" t="s">
        <v>52</v>
      </c>
      <c r="C38" s="13">
        <v>220229</v>
      </c>
      <c r="D38" s="12">
        <v>302685</v>
      </c>
      <c r="E38" s="12">
        <v>95707</v>
      </c>
      <c r="F38" s="12">
        <v>118138</v>
      </c>
      <c r="G38" s="2">
        <f t="shared" si="6"/>
        <v>315936</v>
      </c>
      <c r="H38" s="2">
        <f t="shared" si="7"/>
        <v>420823</v>
      </c>
      <c r="I38" s="7">
        <v>0</v>
      </c>
      <c r="J38" s="7">
        <v>0</v>
      </c>
      <c r="K38" s="7">
        <f t="shared" si="4"/>
        <v>315936</v>
      </c>
      <c r="L38" s="7">
        <f t="shared" si="5"/>
        <v>420823</v>
      </c>
    </row>
    <row r="39" spans="1:12" s="10" customFormat="1" x14ac:dyDescent="0.2">
      <c r="A39" s="9">
        <v>522</v>
      </c>
      <c r="B39" s="10" t="s">
        <v>60</v>
      </c>
      <c r="C39" s="13">
        <v>398157</v>
      </c>
      <c r="D39" s="12">
        <v>595246</v>
      </c>
      <c r="E39" s="12">
        <v>176635</v>
      </c>
      <c r="F39" s="12">
        <v>250210</v>
      </c>
      <c r="G39" s="2">
        <f t="shared" si="6"/>
        <v>574792</v>
      </c>
      <c r="H39" s="2">
        <f t="shared" si="7"/>
        <v>845456</v>
      </c>
      <c r="I39" s="7">
        <v>13077</v>
      </c>
      <c r="J39" s="7">
        <v>16045</v>
      </c>
      <c r="K39" s="7">
        <f t="shared" si="4"/>
        <v>587869</v>
      </c>
      <c r="L39" s="7">
        <f t="shared" si="5"/>
        <v>861501</v>
      </c>
    </row>
    <row r="40" spans="1:12" s="10" customFormat="1" x14ac:dyDescent="0.2">
      <c r="A40" s="9">
        <v>523</v>
      </c>
      <c r="B40" s="10" t="s">
        <v>40</v>
      </c>
      <c r="C40" s="13">
        <v>139102</v>
      </c>
      <c r="D40" s="12">
        <v>209220</v>
      </c>
      <c r="E40" s="12">
        <v>278706</v>
      </c>
      <c r="F40" s="12">
        <v>370719</v>
      </c>
      <c r="G40" s="2">
        <f t="shared" si="6"/>
        <v>417808</v>
      </c>
      <c r="H40" s="2">
        <f t="shared" si="7"/>
        <v>579939</v>
      </c>
      <c r="I40" s="7">
        <v>4413</v>
      </c>
      <c r="J40" s="7">
        <v>5401</v>
      </c>
      <c r="K40" s="7">
        <f t="shared" si="4"/>
        <v>422221</v>
      </c>
      <c r="L40" s="7">
        <f t="shared" si="5"/>
        <v>585340</v>
      </c>
    </row>
    <row r="41" spans="1:12" s="10" customFormat="1" x14ac:dyDescent="0.2">
      <c r="A41" s="9">
        <v>524</v>
      </c>
      <c r="B41" s="10" t="s">
        <v>47</v>
      </c>
      <c r="C41" s="13">
        <v>401164</v>
      </c>
      <c r="D41" s="12">
        <v>565424</v>
      </c>
      <c r="E41" s="12">
        <v>240661</v>
      </c>
      <c r="F41" s="12">
        <v>412673</v>
      </c>
      <c r="G41" s="2">
        <f t="shared" si="6"/>
        <v>641825</v>
      </c>
      <c r="H41" s="2">
        <f t="shared" si="7"/>
        <v>978097</v>
      </c>
      <c r="I41" s="7">
        <v>0</v>
      </c>
      <c r="J41" s="7">
        <v>0</v>
      </c>
      <c r="K41" s="7">
        <f t="shared" si="4"/>
        <v>641825</v>
      </c>
      <c r="L41" s="7">
        <f t="shared" si="5"/>
        <v>978097</v>
      </c>
    </row>
    <row r="42" spans="1:12" s="10" customFormat="1" x14ac:dyDescent="0.2">
      <c r="A42" s="9">
        <v>525</v>
      </c>
      <c r="B42" s="10" t="s">
        <v>37</v>
      </c>
      <c r="C42" s="13">
        <v>522965</v>
      </c>
      <c r="D42" s="12">
        <v>834858</v>
      </c>
      <c r="E42" s="12">
        <v>151800</v>
      </c>
      <c r="F42" s="12">
        <v>239685</v>
      </c>
      <c r="G42" s="2">
        <f t="shared" si="6"/>
        <v>674765</v>
      </c>
      <c r="H42" s="2">
        <f t="shared" si="7"/>
        <v>1074543</v>
      </c>
      <c r="I42" s="7">
        <v>10622</v>
      </c>
      <c r="J42" s="7">
        <v>11798</v>
      </c>
      <c r="K42" s="7">
        <f t="shared" si="4"/>
        <v>685387</v>
      </c>
      <c r="L42" s="7">
        <f t="shared" si="5"/>
        <v>1086341</v>
      </c>
    </row>
    <row r="43" spans="1:12" s="10" customFormat="1" x14ac:dyDescent="0.2">
      <c r="A43" s="9">
        <v>526</v>
      </c>
      <c r="B43" s="10" t="s">
        <v>44</v>
      </c>
      <c r="C43" s="13">
        <v>332993</v>
      </c>
      <c r="D43" s="12">
        <v>501985</v>
      </c>
      <c r="E43" s="12">
        <v>76110</v>
      </c>
      <c r="F43" s="12">
        <v>112953</v>
      </c>
      <c r="G43" s="2">
        <f t="shared" si="6"/>
        <v>409103</v>
      </c>
      <c r="H43" s="2">
        <f t="shared" si="7"/>
        <v>614938</v>
      </c>
      <c r="I43" s="7">
        <v>3973</v>
      </c>
      <c r="J43" s="7">
        <v>4140</v>
      </c>
      <c r="K43" s="7">
        <f t="shared" si="4"/>
        <v>413076</v>
      </c>
      <c r="L43" s="7">
        <f t="shared" si="5"/>
        <v>619078</v>
      </c>
    </row>
    <row r="44" spans="1:12" s="10" customFormat="1" x14ac:dyDescent="0.2">
      <c r="A44" s="9">
        <v>527</v>
      </c>
      <c r="B44" s="10" t="s">
        <v>48</v>
      </c>
      <c r="C44" s="13">
        <v>144074</v>
      </c>
      <c r="D44" s="12">
        <v>235718</v>
      </c>
      <c r="E44" s="12">
        <v>0</v>
      </c>
      <c r="F44" s="12">
        <v>0</v>
      </c>
      <c r="G44" s="2">
        <f t="shared" si="6"/>
        <v>144074</v>
      </c>
      <c r="H44" s="2">
        <f t="shared" si="7"/>
        <v>235718</v>
      </c>
      <c r="I44" s="7">
        <v>0</v>
      </c>
      <c r="J44" s="7">
        <v>0</v>
      </c>
      <c r="K44" s="7">
        <f t="shared" si="4"/>
        <v>144074</v>
      </c>
      <c r="L44" s="7">
        <v>235718</v>
      </c>
    </row>
    <row r="45" spans="1:12" s="10" customFormat="1" x14ac:dyDescent="0.2">
      <c r="A45" s="9">
        <v>528</v>
      </c>
      <c r="B45" s="10" t="s">
        <v>46</v>
      </c>
      <c r="C45" s="13">
        <v>158004</v>
      </c>
      <c r="D45" s="12">
        <v>221813</v>
      </c>
      <c r="E45" s="12">
        <v>109946</v>
      </c>
      <c r="F45" s="12">
        <v>178175</v>
      </c>
      <c r="G45" s="2">
        <f t="shared" si="6"/>
        <v>267950</v>
      </c>
      <c r="H45" s="2">
        <f t="shared" si="7"/>
        <v>399988</v>
      </c>
      <c r="I45" s="7">
        <v>0</v>
      </c>
      <c r="J45" s="7">
        <v>0</v>
      </c>
      <c r="K45" s="7">
        <f t="shared" si="4"/>
        <v>267950</v>
      </c>
      <c r="L45" s="7">
        <f t="shared" si="5"/>
        <v>399988</v>
      </c>
    </row>
    <row r="46" spans="1:12" s="10" customFormat="1" x14ac:dyDescent="0.2">
      <c r="A46" s="9">
        <v>529</v>
      </c>
      <c r="B46" s="10" t="s">
        <v>31</v>
      </c>
      <c r="C46" s="6">
        <f t="shared" ref="C46:L46" si="8">SUM(C47:C51)</f>
        <v>287906</v>
      </c>
      <c r="D46" s="6">
        <f t="shared" si="8"/>
        <v>381439</v>
      </c>
      <c r="E46" s="6">
        <f t="shared" si="8"/>
        <v>101697</v>
      </c>
      <c r="F46" s="6">
        <f t="shared" si="8"/>
        <v>138632</v>
      </c>
      <c r="G46" s="6">
        <f t="shared" si="8"/>
        <v>389603</v>
      </c>
      <c r="H46" s="6">
        <f t="shared" si="8"/>
        <v>520071</v>
      </c>
      <c r="I46" s="6">
        <f t="shared" si="8"/>
        <v>50609</v>
      </c>
      <c r="J46" s="6">
        <f t="shared" si="8"/>
        <v>58956</v>
      </c>
      <c r="K46" s="6">
        <f t="shared" si="8"/>
        <v>440212</v>
      </c>
      <c r="L46" s="6">
        <f t="shared" si="8"/>
        <v>579027</v>
      </c>
    </row>
    <row r="47" spans="1:12" s="10" customFormat="1" x14ac:dyDescent="0.2">
      <c r="A47" s="9">
        <v>52900</v>
      </c>
      <c r="B47" s="10" t="s">
        <v>23</v>
      </c>
      <c r="C47" s="13">
        <v>0</v>
      </c>
      <c r="D47" s="7">
        <v>0</v>
      </c>
      <c r="E47" s="12">
        <v>4472</v>
      </c>
      <c r="F47" s="12">
        <v>6698</v>
      </c>
      <c r="G47" s="12">
        <v>4472</v>
      </c>
      <c r="H47" s="12">
        <v>6698</v>
      </c>
      <c r="I47" s="7">
        <v>0</v>
      </c>
      <c r="J47" s="7">
        <v>0</v>
      </c>
      <c r="K47" s="7">
        <f t="shared" ref="K47:K61" si="9">I47+G47</f>
        <v>4472</v>
      </c>
      <c r="L47" s="7">
        <f t="shared" ref="L47:L61" si="10">J47+H47</f>
        <v>6698</v>
      </c>
    </row>
    <row r="48" spans="1:12" s="10" customFormat="1" ht="13.15" x14ac:dyDescent="0.25">
      <c r="A48" s="9">
        <v>52901</v>
      </c>
      <c r="B48" s="10" t="s">
        <v>33</v>
      </c>
      <c r="C48" s="13">
        <v>73421</v>
      </c>
      <c r="D48" s="7">
        <v>90650</v>
      </c>
      <c r="E48" s="12">
        <v>32311</v>
      </c>
      <c r="F48" s="12">
        <v>41865</v>
      </c>
      <c r="G48" s="12">
        <v>105732</v>
      </c>
      <c r="H48" s="12">
        <v>132515</v>
      </c>
      <c r="I48" s="7">
        <v>19678</v>
      </c>
      <c r="J48" s="7">
        <v>22756</v>
      </c>
      <c r="K48" s="7">
        <f t="shared" si="9"/>
        <v>125410</v>
      </c>
      <c r="L48" s="7">
        <f t="shared" si="10"/>
        <v>155271</v>
      </c>
    </row>
    <row r="49" spans="1:12" s="10" customFormat="1" ht="13.15" x14ac:dyDescent="0.25">
      <c r="A49" s="9">
        <v>52902</v>
      </c>
      <c r="B49" s="10" t="s">
        <v>34</v>
      </c>
      <c r="C49" s="13">
        <v>100172</v>
      </c>
      <c r="D49" s="7">
        <v>141307</v>
      </c>
      <c r="E49" s="12">
        <v>0</v>
      </c>
      <c r="F49" s="12">
        <v>0</v>
      </c>
      <c r="G49" s="12">
        <v>100172</v>
      </c>
      <c r="H49" s="12">
        <v>141307</v>
      </c>
      <c r="I49" s="7">
        <v>30931</v>
      </c>
      <c r="J49" s="7">
        <v>36200</v>
      </c>
      <c r="K49" s="7">
        <f t="shared" si="9"/>
        <v>131103</v>
      </c>
      <c r="L49" s="7">
        <f t="shared" si="10"/>
        <v>177507</v>
      </c>
    </row>
    <row r="50" spans="1:12" s="10" customFormat="1" ht="13.15" x14ac:dyDescent="0.25">
      <c r="A50" s="9">
        <v>52903</v>
      </c>
      <c r="B50" s="10" t="s">
        <v>35</v>
      </c>
      <c r="C50" s="13">
        <v>102878</v>
      </c>
      <c r="D50" s="7">
        <v>135622</v>
      </c>
      <c r="E50" s="12">
        <v>26427</v>
      </c>
      <c r="F50" s="12">
        <v>36536</v>
      </c>
      <c r="G50" s="12">
        <v>129305</v>
      </c>
      <c r="H50" s="12">
        <v>172158</v>
      </c>
      <c r="I50" s="7">
        <v>0</v>
      </c>
      <c r="J50" s="7">
        <v>0</v>
      </c>
      <c r="K50" s="7">
        <f t="shared" si="9"/>
        <v>129305</v>
      </c>
      <c r="L50" s="7">
        <f t="shared" si="10"/>
        <v>172158</v>
      </c>
    </row>
    <row r="51" spans="1:12" s="10" customFormat="1" ht="13.15" x14ac:dyDescent="0.25">
      <c r="A51" s="9">
        <v>52904</v>
      </c>
      <c r="B51" s="10" t="s">
        <v>32</v>
      </c>
      <c r="C51" s="13">
        <v>11435</v>
      </c>
      <c r="D51" s="7">
        <v>13860</v>
      </c>
      <c r="E51" s="12">
        <v>38487</v>
      </c>
      <c r="F51" s="12">
        <v>53533</v>
      </c>
      <c r="G51" s="12">
        <v>49922</v>
      </c>
      <c r="H51" s="12">
        <v>67393</v>
      </c>
      <c r="I51" s="7">
        <v>0</v>
      </c>
      <c r="J51" s="7">
        <v>0</v>
      </c>
      <c r="K51" s="7">
        <f t="shared" si="9"/>
        <v>49922</v>
      </c>
      <c r="L51" s="7">
        <f t="shared" si="10"/>
        <v>67393</v>
      </c>
    </row>
    <row r="52" spans="1:12" s="10" customFormat="1" ht="13.15" x14ac:dyDescent="0.25">
      <c r="A52" s="9">
        <v>530</v>
      </c>
      <c r="B52" s="10" t="s">
        <v>45</v>
      </c>
      <c r="C52" s="13">
        <v>382722</v>
      </c>
      <c r="D52" s="12">
        <v>588180</v>
      </c>
      <c r="E52" s="12">
        <v>49619</v>
      </c>
      <c r="F52" s="12">
        <v>81216</v>
      </c>
      <c r="G52" s="2">
        <f t="shared" ref="G52:G61" si="11">C52+E52</f>
        <v>432341</v>
      </c>
      <c r="H52" s="2">
        <f t="shared" ref="H52:H61" si="12">D52+F52</f>
        <v>669396</v>
      </c>
      <c r="I52" s="7">
        <v>0</v>
      </c>
      <c r="J52" s="7">
        <v>0</v>
      </c>
      <c r="K52" s="7">
        <f t="shared" si="9"/>
        <v>432341</v>
      </c>
      <c r="L52" s="7">
        <v>669396</v>
      </c>
    </row>
    <row r="53" spans="1:12" s="10" customFormat="1" ht="13.15" x14ac:dyDescent="0.25">
      <c r="A53" s="9">
        <v>531</v>
      </c>
      <c r="B53" s="10" t="s">
        <v>57</v>
      </c>
      <c r="C53" s="13">
        <v>84711</v>
      </c>
      <c r="D53" s="12">
        <v>125099</v>
      </c>
      <c r="E53" s="12">
        <v>38267</v>
      </c>
      <c r="F53" s="12">
        <v>56781</v>
      </c>
      <c r="G53" s="2">
        <f t="shared" si="11"/>
        <v>122978</v>
      </c>
      <c r="H53" s="2">
        <f t="shared" si="12"/>
        <v>181880</v>
      </c>
      <c r="I53" s="7">
        <v>3361</v>
      </c>
      <c r="J53" s="7">
        <v>4539</v>
      </c>
      <c r="K53" s="7">
        <f t="shared" si="9"/>
        <v>126339</v>
      </c>
      <c r="L53" s="7">
        <f t="shared" si="10"/>
        <v>186419</v>
      </c>
    </row>
    <row r="54" spans="1:12" s="10" customFormat="1" ht="13.15" x14ac:dyDescent="0.25">
      <c r="A54" s="9">
        <v>532</v>
      </c>
      <c r="B54" s="10" t="s">
        <v>41</v>
      </c>
      <c r="C54" s="13">
        <v>472779</v>
      </c>
      <c r="D54" s="12">
        <v>755161</v>
      </c>
      <c r="E54" s="12">
        <v>98464</v>
      </c>
      <c r="F54" s="12">
        <v>158264</v>
      </c>
      <c r="G54" s="2">
        <f t="shared" si="11"/>
        <v>571243</v>
      </c>
      <c r="H54" s="2">
        <f t="shared" si="12"/>
        <v>913425</v>
      </c>
      <c r="I54" s="7">
        <v>7412</v>
      </c>
      <c r="J54" s="7">
        <v>9600</v>
      </c>
      <c r="K54" s="7">
        <f t="shared" si="9"/>
        <v>578655</v>
      </c>
      <c r="L54" s="7">
        <f t="shared" si="10"/>
        <v>923025</v>
      </c>
    </row>
    <row r="55" spans="1:12" s="10" customFormat="1" ht="13.15" x14ac:dyDescent="0.25">
      <c r="A55" s="9">
        <v>533</v>
      </c>
      <c r="B55" s="10" t="s">
        <v>59</v>
      </c>
      <c r="C55" s="13">
        <v>168109</v>
      </c>
      <c r="D55" s="12">
        <v>253172</v>
      </c>
      <c r="E55" s="12">
        <v>5003</v>
      </c>
      <c r="F55" s="12">
        <v>5149</v>
      </c>
      <c r="G55" s="2">
        <f t="shared" si="11"/>
        <v>173112</v>
      </c>
      <c r="H55" s="2">
        <f t="shared" si="12"/>
        <v>258321</v>
      </c>
      <c r="I55" s="7">
        <v>1965</v>
      </c>
      <c r="J55" s="7">
        <v>1965</v>
      </c>
      <c r="K55" s="7">
        <v>175077</v>
      </c>
      <c r="L55" s="7">
        <f t="shared" si="10"/>
        <v>260286</v>
      </c>
    </row>
    <row r="56" spans="1:12" s="10" customFormat="1" ht="13.15" x14ac:dyDescent="0.25">
      <c r="A56" s="9">
        <v>534</v>
      </c>
      <c r="B56" s="10" t="s">
        <v>61</v>
      </c>
      <c r="C56" s="13">
        <v>143033</v>
      </c>
      <c r="D56" s="12">
        <v>240814</v>
      </c>
      <c r="E56" s="12">
        <v>16468</v>
      </c>
      <c r="F56" s="12">
        <v>26075</v>
      </c>
      <c r="G56" s="2">
        <f t="shared" si="11"/>
        <v>159501</v>
      </c>
      <c r="H56" s="2">
        <f t="shared" si="12"/>
        <v>266889</v>
      </c>
      <c r="I56" s="7">
        <v>0</v>
      </c>
      <c r="J56" s="7">
        <v>0</v>
      </c>
      <c r="K56" s="7">
        <f t="shared" si="9"/>
        <v>159501</v>
      </c>
      <c r="L56" s="7">
        <f t="shared" si="10"/>
        <v>266889</v>
      </c>
    </row>
    <row r="57" spans="1:12" s="10" customFormat="1" ht="13.15" x14ac:dyDescent="0.25">
      <c r="A57" s="9">
        <v>535</v>
      </c>
      <c r="B57" s="10" t="s">
        <v>49</v>
      </c>
      <c r="C57" s="13">
        <v>415876</v>
      </c>
      <c r="D57" s="12">
        <v>596525</v>
      </c>
      <c r="E57" s="12">
        <v>7960</v>
      </c>
      <c r="F57" s="12">
        <v>15700</v>
      </c>
      <c r="G57" s="2">
        <f t="shared" si="11"/>
        <v>423836</v>
      </c>
      <c r="H57" s="2">
        <f t="shared" si="12"/>
        <v>612225</v>
      </c>
      <c r="I57" s="7">
        <v>0</v>
      </c>
      <c r="J57" s="7">
        <v>0</v>
      </c>
      <c r="K57" s="7">
        <f t="shared" si="9"/>
        <v>423836</v>
      </c>
      <c r="L57" s="7">
        <f t="shared" si="10"/>
        <v>612225</v>
      </c>
    </row>
    <row r="58" spans="1:12" s="10" customFormat="1" ht="13.15" x14ac:dyDescent="0.25">
      <c r="A58" s="9">
        <v>536</v>
      </c>
      <c r="B58" s="10" t="s">
        <v>43</v>
      </c>
      <c r="C58" s="13">
        <v>373122</v>
      </c>
      <c r="D58" s="12">
        <v>624898</v>
      </c>
      <c r="E58" s="12">
        <v>127407</v>
      </c>
      <c r="F58" s="12">
        <v>199987</v>
      </c>
      <c r="G58" s="2">
        <f t="shared" si="11"/>
        <v>500529</v>
      </c>
      <c r="H58" s="2">
        <f t="shared" si="12"/>
        <v>824885</v>
      </c>
      <c r="I58" s="7">
        <v>8270</v>
      </c>
      <c r="J58" s="7">
        <v>9200</v>
      </c>
      <c r="K58" s="7">
        <f t="shared" si="9"/>
        <v>508799</v>
      </c>
      <c r="L58" s="7">
        <f t="shared" si="10"/>
        <v>834085</v>
      </c>
    </row>
    <row r="59" spans="1:12" s="10" customFormat="1" ht="13.15" x14ac:dyDescent="0.25">
      <c r="A59" s="9">
        <v>537</v>
      </c>
      <c r="B59" s="10" t="s">
        <v>53</v>
      </c>
      <c r="C59" s="13">
        <v>164310</v>
      </c>
      <c r="D59" s="12">
        <v>244954</v>
      </c>
      <c r="E59" s="12">
        <v>40557</v>
      </c>
      <c r="F59" s="12">
        <v>63617</v>
      </c>
      <c r="G59" s="2">
        <f t="shared" si="11"/>
        <v>204867</v>
      </c>
      <c r="H59" s="2">
        <f t="shared" si="12"/>
        <v>308571</v>
      </c>
      <c r="I59" s="7">
        <v>0</v>
      </c>
      <c r="J59" s="7">
        <v>0</v>
      </c>
      <c r="K59" s="7">
        <f t="shared" si="9"/>
        <v>204867</v>
      </c>
      <c r="L59" s="7">
        <f t="shared" si="10"/>
        <v>308571</v>
      </c>
    </row>
    <row r="60" spans="1:12" s="10" customFormat="1" ht="13.15" x14ac:dyDescent="0.25">
      <c r="A60" s="9">
        <v>539</v>
      </c>
      <c r="B60" s="10" t="s">
        <v>64</v>
      </c>
      <c r="C60" s="13">
        <v>145448</v>
      </c>
      <c r="D60" s="12">
        <v>220598</v>
      </c>
      <c r="E60" s="12">
        <v>48732</v>
      </c>
      <c r="F60" s="12">
        <v>61978</v>
      </c>
      <c r="G60" s="2">
        <f t="shared" si="11"/>
        <v>194180</v>
      </c>
      <c r="H60" s="2">
        <f t="shared" si="12"/>
        <v>282576</v>
      </c>
      <c r="I60" s="8">
        <v>0</v>
      </c>
      <c r="J60" s="8">
        <v>0</v>
      </c>
      <c r="K60" s="7">
        <f t="shared" si="9"/>
        <v>194180</v>
      </c>
      <c r="L60" s="7">
        <f t="shared" si="10"/>
        <v>282576</v>
      </c>
    </row>
    <row r="61" spans="1:12" s="10" customFormat="1" ht="13.15" x14ac:dyDescent="0.25">
      <c r="A61" s="9">
        <v>540</v>
      </c>
      <c r="B61" s="10" t="s">
        <v>28</v>
      </c>
      <c r="C61" s="13">
        <v>191791</v>
      </c>
      <c r="D61" s="12">
        <v>324013</v>
      </c>
      <c r="E61" s="12">
        <v>123217</v>
      </c>
      <c r="F61" s="12">
        <v>203680</v>
      </c>
      <c r="G61" s="2">
        <f t="shared" si="11"/>
        <v>315008</v>
      </c>
      <c r="H61" s="2">
        <f t="shared" si="12"/>
        <v>527693</v>
      </c>
      <c r="I61" s="7">
        <v>0</v>
      </c>
      <c r="J61" s="7">
        <v>0</v>
      </c>
      <c r="K61" s="7">
        <f t="shared" si="9"/>
        <v>315008</v>
      </c>
      <c r="L61" s="7">
        <f t="shared" si="10"/>
        <v>527693</v>
      </c>
    </row>
    <row r="64" spans="1:12" ht="13.15" x14ac:dyDescent="0.25">
      <c r="B64" s="2" t="s">
        <v>65</v>
      </c>
      <c r="C64" s="5">
        <f t="shared" ref="C64:I64" si="13">SUM(C10:C63)-C17-C46</f>
        <v>11424385</v>
      </c>
      <c r="D64" s="5">
        <f t="shared" si="13"/>
        <v>17523423</v>
      </c>
      <c r="E64" s="5">
        <f t="shared" si="13"/>
        <v>6721881</v>
      </c>
      <c r="F64" s="5">
        <f t="shared" si="13"/>
        <v>10099667</v>
      </c>
      <c r="G64" s="5">
        <f t="shared" si="13"/>
        <v>18146266</v>
      </c>
      <c r="H64" s="5">
        <f t="shared" si="13"/>
        <v>27623090</v>
      </c>
      <c r="I64" s="5">
        <f t="shared" si="13"/>
        <v>676823</v>
      </c>
      <c r="J64" s="5">
        <f>SUM(J10:J61)-J17-J46</f>
        <v>890397</v>
      </c>
      <c r="K64" s="5">
        <f>SUM(K10:K63)-K17-K46</f>
        <v>18823089</v>
      </c>
      <c r="L64" s="5">
        <f>SUM(L10:L63)-L17-L46</f>
        <v>28513487</v>
      </c>
    </row>
    <row r="66" spans="1:1" ht="13.15" x14ac:dyDescent="0.25">
      <c r="A66" s="2" t="s">
        <v>66</v>
      </c>
    </row>
    <row r="67" spans="1:1" ht="13.15" x14ac:dyDescent="0.25">
      <c r="A67" s="2" t="s">
        <v>67</v>
      </c>
    </row>
    <row r="68" spans="1:1" ht="13.15" x14ac:dyDescent="0.25">
      <c r="A68" s="2" t="s">
        <v>68</v>
      </c>
    </row>
    <row r="69" spans="1:1" ht="13.15" x14ac:dyDescent="0.25">
      <c r="A69" s="2" t="s">
        <v>69</v>
      </c>
    </row>
    <row r="70" spans="1:1" ht="13.15" x14ac:dyDescent="0.25">
      <c r="A70" s="2" t="s">
        <v>70</v>
      </c>
    </row>
  </sheetData>
  <sortState ref="A11:M61">
    <sortCondition ref="A11:A61"/>
  </sortState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pickford</dc:creator>
  <cp:lastModifiedBy>Kris Pickford</cp:lastModifiedBy>
  <cp:lastPrinted>2014-09-12T13:43:24Z</cp:lastPrinted>
  <dcterms:created xsi:type="dcterms:W3CDTF">2014-07-29T14:12:30Z</dcterms:created>
  <dcterms:modified xsi:type="dcterms:W3CDTF">2014-09-16T14:32:13Z</dcterms:modified>
</cp:coreProperties>
</file>