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4910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<sst xmlns="http://schemas.openxmlformats.org/spreadsheetml/2006/main" count="80" uniqueCount="74">
  <si>
    <t>*Selected programs reviewed in report only, excludes correctional and deceased students, as well as programs with a low number of completers.</t>
  </si>
  <si>
    <t>Administrative Assistant and Secreterial Science, General</t>
  </si>
  <si>
    <t>Advanced Certificate (30 hours or more)</t>
  </si>
  <si>
    <t>ALLIED HEALTH DIAGNOSTIC, INTERVENTION, AND TREATMENT PROFESSIONS</t>
  </si>
  <si>
    <t>AMERCICAN SIGN LANGUAGE</t>
  </si>
  <si>
    <t>Architectural Drafting and Architectural CAD/CADD</t>
  </si>
  <si>
    <t>Associate Degree</t>
  </si>
  <si>
    <t>Baking and Pastry Arts/Baker/Pastry Chef</t>
  </si>
  <si>
    <t>Basic Certificate (Less than 30 hours)</t>
  </si>
  <si>
    <t>BUILDING/CONSTRUCTION FINISHING, MANAGEMENT AND INSPECTION</t>
  </si>
  <si>
    <t>Building/Property Management</t>
  </si>
  <si>
    <t>Business Administration and Management, General</t>
  </si>
  <si>
    <t>BUSINESS ADMINISTRATION, MANAGEMENT AND OPERATIONS</t>
  </si>
  <si>
    <t>BUSINESS OPERATIONS SUPPORT AND ASSISTANT SERVICES</t>
  </si>
  <si>
    <t>Business/Office Automation/Technology/Data Entry</t>
  </si>
  <si>
    <t>CAD/CADD Drafting and/or Design Technology/Technician</t>
  </si>
  <si>
    <t>Cardiovascular Technology/Technician</t>
  </si>
  <si>
    <t>CIP</t>
  </si>
  <si>
    <t>Civil Defense</t>
  </si>
  <si>
    <t>CIVIL ENGINEERING TECHNOLOGIES/TECHNICIANS</t>
  </si>
  <si>
    <t>Civil Engineering Technology/Technician</t>
  </si>
  <si>
    <t>Construction Management</t>
  </si>
  <si>
    <t>CONSTRUCTION MANAGEMENT</t>
  </si>
  <si>
    <t>COSMETOLOGY AND RELATED PERSONAL GROOMING SERVICES</t>
  </si>
  <si>
    <t>Cosmetology/Cosmetologist, General</t>
  </si>
  <si>
    <t>CULINARY ARTAS AND RELATED SERVICES</t>
  </si>
  <si>
    <t>Culinary Arts/Chef Training</t>
  </si>
  <si>
    <t>Dental Assistaing/Assistant</t>
  </si>
  <si>
    <t>Dental Hygiene/Hygienist</t>
  </si>
  <si>
    <t>DENTAL SUPPORT SERVICES AND ALLIED PROFESSIONS</t>
  </si>
  <si>
    <t>Diagnostic Medical Sonography/Sonographer and Ultrasound Technician</t>
  </si>
  <si>
    <t>Dietetic Technician</t>
  </si>
  <si>
    <t>DIETETICS AND CLINICAL NUTRITION SERVICES</t>
  </si>
  <si>
    <t>DRAFTING/DESIGN ENGINEERING TECHNOLOGIES/TECHNICIANS</t>
  </si>
  <si>
    <t>Electrocardiograph Technology/Technician</t>
  </si>
  <si>
    <t>Emergency Medical Technology/Technician (EMT Paramedic)</t>
  </si>
  <si>
    <t>Executive Assistant/Executive Secretary</t>
  </si>
  <si>
    <t>FIRE PROTECTION</t>
  </si>
  <si>
    <t>Fire Protection and Safety Technology/Technician</t>
  </si>
  <si>
    <t>Fire Science/Fire-fighting</t>
  </si>
  <si>
    <t>Fire Services Administrator</t>
  </si>
  <si>
    <t>Food Preperation/Professional Cooking/Kitchen Assistant</t>
  </si>
  <si>
    <t>Food Service, Waiter/Waitress and Dining Room Management/Manager</t>
  </si>
  <si>
    <t>FOOD, NUTRITION, AND RELATED SERVICES</t>
  </si>
  <si>
    <t>Foodservice Systems Administration/Management</t>
  </si>
  <si>
    <t>FROM SELECTED CAREER AND TECHNICAL EDUCATION PROGRAMS*</t>
  </si>
  <si>
    <t>FY2011 GRADUATES FOR FY2012 REPORT</t>
  </si>
  <si>
    <t>General Office Occupations and Clerical Services</t>
  </si>
  <si>
    <t>HOMELAND SECURITY</t>
  </si>
  <si>
    <t>Illinois Community College Board</t>
  </si>
  <si>
    <t>IN ILLINOIS</t>
  </si>
  <si>
    <t>IN-DISTRICT</t>
  </si>
  <si>
    <t>LOCATION OF EMPLOYMENT HELD BY COMPLETERS</t>
  </si>
  <si>
    <t>Logistics, Materials, and Supply Chain Management</t>
  </si>
  <si>
    <t>Mechanical Drafting and Mechanical Drafting CAD/CADD</t>
  </si>
  <si>
    <t>Medical Radiologic Technology/Science-Radiation Therapist</t>
  </si>
  <si>
    <t>Nuclear Medical Technology/Technician</t>
  </si>
  <si>
    <t>NUMBER</t>
  </si>
  <si>
    <t>Office Management and Supervision</t>
  </si>
  <si>
    <t>OUT-OF-DISTRICT</t>
  </si>
  <si>
    <t>OUT-OF-STATE</t>
  </si>
  <si>
    <t>Parts, Warehousing, and Inventory Management Operations</t>
  </si>
  <si>
    <t>PERCENT</t>
  </si>
  <si>
    <t>PROGRAM TITLE</t>
  </si>
  <si>
    <t>Radiologic Technology/Science-Radiographer</t>
  </si>
  <si>
    <t>Report Total</t>
  </si>
  <si>
    <t>Respiratory Care Therapy/Therapist</t>
  </si>
  <si>
    <t>RESPONDING</t>
  </si>
  <si>
    <t>Restaurant, Culinary, and Catering Management/Manager</t>
  </si>
  <si>
    <t>Sign Language Interpretation and Translation</t>
  </si>
  <si>
    <t>SOURCE OF DATA:  Follow-Up Study of Fiscal Year 2011 Career and Technical Education Program Completers</t>
  </si>
  <si>
    <t>Surgical Technology/Technologist</t>
  </si>
  <si>
    <t>Table B-8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</si>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</sst>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%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sz val="8"/>
      <name val="Arial"/>
      <family val="0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10"/>
      </left>
      <right>
        <color indexed="10"/>
      </right>
      <top style="double">
        <color indexed="10"/>
      </top>
      <bottom>
        <color indexed="10"/>
      </bottom>
    </border>
    <border>
      <left>
        <color indexed="10"/>
      </left>
      <right>
        <color indexed="10"/>
      </right>
      <top>
        <color indexed="10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6" fillId="0" borderId="0" applyNumberFormat="0" applyFill="0" applyBorder="0" applyAlignment="0" applyProtection="0"/>
    <xf numFmtId="2" fontId="0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0" fontId="32" fillId="27" borderId="6" applyNumberFormat="0" applyAlignment="0" applyProtection="0"/>
    <xf numFmtId="1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7">
      <alignment/>
      <protection/>
    </xf>
    <xf numFmtId="0" fontId="3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 horizontal="centerContinuous"/>
    </xf>
    <xf numFmtId="3" fontId="0" fillId="0" borderId="0" xfId="43" applyFill="1" applyAlignment="1">
      <alignment horizontal="centerContinuous"/>
      <protection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3" fontId="0" fillId="0" borderId="0" xfId="43" applyFill="1">
      <alignment/>
      <protection/>
    </xf>
    <xf numFmtId="0" fontId="4" fillId="0" borderId="0" xfId="0" applyFont="1" applyFill="1" applyAlignment="1">
      <alignment/>
    </xf>
    <xf numFmtId="3" fontId="3" fillId="0" borderId="0" xfId="43" applyFont="1" applyFill="1" applyAlignment="1">
      <alignment horizontal="centerContinuous"/>
      <protection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0" fillId="0" borderId="8" xfId="0" applyFill="1" applyBorder="1" applyAlignment="1">
      <alignment horizontal="right"/>
    </xf>
    <xf numFmtId="0" fontId="0" fillId="0" borderId="8" xfId="0" applyFill="1" applyBorder="1" applyAlignment="1">
      <alignment/>
    </xf>
    <xf numFmtId="3" fontId="0" fillId="0" borderId="8" xfId="43" applyFill="1" applyBorder="1" applyAlignment="1">
      <alignment horizontal="right"/>
      <protection/>
    </xf>
    <xf numFmtId="0" fontId="4" fillId="0" borderId="8" xfId="0" applyFont="1" applyFill="1" applyBorder="1" applyAlignment="1">
      <alignment horizontal="right"/>
    </xf>
    <xf numFmtId="3" fontId="0" fillId="0" borderId="8" xfId="43" applyFill="1" applyBorder="1" applyAlignment="1">
      <alignment horizontal="centerContinuous"/>
      <protection/>
    </xf>
    <xf numFmtId="0" fontId="0" fillId="0" borderId="8" xfId="0" applyFill="1" applyBorder="1" applyAlignment="1">
      <alignment horizontal="centerContinuous"/>
    </xf>
    <xf numFmtId="0" fontId="0" fillId="0" borderId="0" xfId="43" applyNumberFormat="1" applyFill="1">
      <alignment/>
      <protection/>
    </xf>
    <xf numFmtId="166" fontId="0" fillId="0" borderId="0" xfId="59" applyNumberFormat="1" applyFill="1">
      <alignment/>
      <protection/>
    </xf>
    <xf numFmtId="166" fontId="3" fillId="0" borderId="0" xfId="59" applyNumberFormat="1" applyFont="1" applyFill="1">
      <alignment/>
      <protection/>
    </xf>
    <xf numFmtId="3" fontId="3" fillId="0" borderId="0" xfId="43" applyFont="1" applyFill="1">
      <alignment/>
      <protection/>
    </xf>
    <xf numFmtId="0" fontId="0" fillId="0" borderId="0" xfId="59" applyNumberFormat="1" applyFill="1">
      <alignment/>
      <protection/>
    </xf>
    <xf numFmtId="0" fontId="6" fillId="0" borderId="0" xfId="0" applyFont="1" applyFill="1" applyAlignment="1">
      <alignment/>
    </xf>
    <xf numFmtId="3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FFFFFF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" customWidth="1"/>
    <col min="2" max="2" width="85.8515625" style="4" customWidth="1"/>
    <col min="3" max="4" width="10.140625" style="4" customWidth="1"/>
    <col min="5" max="5" width="2.421875" style="4" customWidth="1"/>
    <col min="6" max="6" width="10.140625" style="4" customWidth="1"/>
    <col min="7" max="7" width="10.00390625" style="4" customWidth="1"/>
    <col min="8" max="8" width="2.421875" style="4" customWidth="1"/>
    <col min="9" max="10" width="10.140625" style="4" customWidth="1"/>
    <col min="11" max="11" width="2.421875" style="4" customWidth="1"/>
    <col min="12" max="12" width="10.140625" style="4" customWidth="1"/>
    <col min="13" max="13" width="2.421875" style="4" customWidth="1"/>
    <col min="14" max="16384" width="9.140625" style="4" customWidth="1"/>
  </cols>
  <sheetData>
    <row r="1" spans="1:13" ht="12.75">
      <c r="A1" s="1" t="s">
        <v>49</v>
      </c>
      <c r="B1" s="1"/>
      <c r="C1" s="2"/>
      <c r="D1" s="3"/>
      <c r="E1" s="1"/>
      <c r="F1" s="2"/>
      <c r="G1" s="3"/>
      <c r="H1" s="1"/>
      <c r="I1" s="2"/>
      <c r="J1" s="3"/>
      <c r="K1" s="1"/>
      <c r="L1" s="2"/>
      <c r="M1" s="1"/>
    </row>
    <row r="2" spans="1:13" ht="12.75">
      <c r="A2" s="1"/>
      <c r="B2" s="1"/>
      <c r="C2" s="2"/>
      <c r="D2" s="3"/>
      <c r="E2" s="1"/>
      <c r="F2" s="2"/>
      <c r="G2" s="3"/>
      <c r="H2" s="1"/>
      <c r="I2" s="2"/>
      <c r="J2" s="3"/>
      <c r="K2" s="1"/>
      <c r="L2" s="2"/>
      <c r="M2" s="1"/>
    </row>
    <row r="3" spans="1:13" ht="12.75">
      <c r="A3" s="1" t="s">
        <v>72</v>
      </c>
      <c r="B3" s="1"/>
      <c r="C3" s="2"/>
      <c r="D3" s="3"/>
      <c r="E3" s="1"/>
      <c r="F3" s="2"/>
      <c r="G3" s="3"/>
      <c r="H3" s="1"/>
      <c r="I3" s="2"/>
      <c r="J3" s="3"/>
      <c r="K3" s="1"/>
      <c r="L3" s="2"/>
      <c r="M3" s="1"/>
    </row>
    <row r="4" spans="1:13" ht="12.75">
      <c r="A4" s="1"/>
      <c r="B4" s="1"/>
      <c r="C4" s="2"/>
      <c r="D4" s="3"/>
      <c r="E4" s="1"/>
      <c r="F4" s="2"/>
      <c r="G4" s="3"/>
      <c r="H4" s="1"/>
      <c r="I4" s="2"/>
      <c r="J4" s="3"/>
      <c r="K4" s="1"/>
      <c r="L4" s="2"/>
      <c r="M4" s="1"/>
    </row>
    <row r="5" spans="1:13" ht="12.75">
      <c r="A5" s="1" t="s">
        <v>52</v>
      </c>
      <c r="B5" s="1"/>
      <c r="C5" s="2"/>
      <c r="D5" s="3"/>
      <c r="E5" s="1"/>
      <c r="F5" s="2"/>
      <c r="G5" s="3"/>
      <c r="H5" s="1"/>
      <c r="I5" s="2"/>
      <c r="J5" s="3"/>
      <c r="K5" s="1"/>
      <c r="L5" s="2"/>
      <c r="M5" s="1"/>
    </row>
    <row r="6" spans="1:13" ht="12.75">
      <c r="A6" s="1" t="s">
        <v>45</v>
      </c>
      <c r="B6" s="1"/>
      <c r="C6" s="2"/>
      <c r="D6" s="3"/>
      <c r="E6" s="1"/>
      <c r="F6" s="2"/>
      <c r="G6" s="3"/>
      <c r="H6" s="1"/>
      <c r="I6" s="2"/>
      <c r="J6" s="3"/>
      <c r="K6" s="1"/>
      <c r="L6" s="2"/>
      <c r="M6" s="1"/>
    </row>
    <row r="7" spans="1:13" ht="12.75">
      <c r="A7" s="1" t="s">
        <v>46</v>
      </c>
      <c r="B7" s="1"/>
      <c r="C7" s="2"/>
      <c r="D7" s="3"/>
      <c r="E7" s="1"/>
      <c r="F7" s="2"/>
      <c r="G7" s="3"/>
      <c r="H7" s="1"/>
      <c r="I7" s="2"/>
      <c r="J7" s="3"/>
      <c r="K7" s="1"/>
      <c r="L7" s="2"/>
      <c r="M7" s="1"/>
    </row>
    <row r="8" spans="3:12" ht="12.75">
      <c r="C8" s="5"/>
      <c r="D8" s="6"/>
      <c r="F8" s="5"/>
      <c r="G8" s="6"/>
      <c r="I8" s="5"/>
      <c r="J8" s="6"/>
      <c r="L8" s="5"/>
    </row>
    <row r="9" spans="3:13" ht="12.75">
      <c r="C9" s="5"/>
      <c r="D9" s="6"/>
      <c r="F9" s="2" t="s">
        <v>59</v>
      </c>
      <c r="G9" s="3"/>
      <c r="I9" s="5"/>
      <c r="J9" s="6"/>
      <c r="L9" s="2" t="s">
        <v>73</v>
      </c>
      <c r="M9" s="1"/>
    </row>
    <row r="10" spans="3:13" ht="12.75">
      <c r="C10" s="7" t="s">
        <v>51</v>
      </c>
      <c r="D10" s="8"/>
      <c r="E10" s="9"/>
      <c r="F10" s="7" t="s">
        <v>50</v>
      </c>
      <c r="G10" s="8"/>
      <c r="H10" s="9"/>
      <c r="I10" s="7" t="s">
        <v>60</v>
      </c>
      <c r="J10" s="8"/>
      <c r="L10" s="2" t="s">
        <v>57</v>
      </c>
      <c r="M10" s="1"/>
    </row>
    <row r="11" spans="1:13" ht="12.75">
      <c r="A11" s="10" t="s">
        <v>17</v>
      </c>
      <c r="B11" s="11" t="s">
        <v>63</v>
      </c>
      <c r="C11" s="12" t="s">
        <v>57</v>
      </c>
      <c r="D11" s="13" t="s">
        <v>62</v>
      </c>
      <c r="E11" s="10"/>
      <c r="F11" s="12" t="s">
        <v>57</v>
      </c>
      <c r="G11" s="13" t="s">
        <v>62</v>
      </c>
      <c r="H11" s="10"/>
      <c r="I11" s="12" t="s">
        <v>57</v>
      </c>
      <c r="J11" s="13" t="s">
        <v>62</v>
      </c>
      <c r="K11" s="11"/>
      <c r="L11" s="14" t="s">
        <v>67</v>
      </c>
      <c r="M11" s="15"/>
    </row>
    <row r="12" spans="3:12" ht="12.75">
      <c r="C12" s="16"/>
      <c r="F12" s="16"/>
      <c r="I12" s="16"/>
      <c r="L12" s="16"/>
    </row>
    <row r="13" spans="1:12" ht="12.75">
      <c r="A13" s="4">
        <v>1204</v>
      </c>
      <c r="B13" s="4" t="s">
        <v>23</v>
      </c>
      <c r="C13" s="4">
        <v>55</v>
      </c>
      <c r="D13" s="17">
        <f>C13/L13</f>
        <v>0.6547619047619048</v>
      </c>
      <c r="F13" s="4">
        <v>25</v>
      </c>
      <c r="G13" s="17">
        <f>F13/L13</f>
        <v>0.2976190476190476</v>
      </c>
      <c r="I13" s="4">
        <v>4</v>
      </c>
      <c r="J13" s="17">
        <f>I13/L13</f>
        <v>0.047619047619047616</v>
      </c>
      <c r="L13" s="5">
        <f>SUM(I13,F13,C13)</f>
        <v>84</v>
      </c>
    </row>
    <row r="14" spans="1:12" ht="12.75">
      <c r="A14" s="4">
        <v>120401</v>
      </c>
      <c r="B14" s="4" t="s">
        <v>24</v>
      </c>
      <c r="C14" s="4">
        <v>55</v>
      </c>
      <c r="D14" s="17">
        <f>C14/L14</f>
        <v>0.6547619047619048</v>
      </c>
      <c r="F14" s="4">
        <v>25</v>
      </c>
      <c r="G14" s="17">
        <f>F14/L14</f>
        <v>0.2976190476190476</v>
      </c>
      <c r="I14" s="4">
        <v>4</v>
      </c>
      <c r="J14" s="17">
        <f>I14/L14</f>
        <v>0.047619047619047616</v>
      </c>
      <c r="L14" s="5">
        <f>SUM(I14,F14,C14)</f>
        <v>84</v>
      </c>
    </row>
    <row r="16" spans="1:12" ht="12.75">
      <c r="A16" s="4">
        <v>1205</v>
      </c>
      <c r="B16" s="4" t="s">
        <v>25</v>
      </c>
      <c r="C16" s="4">
        <v>109</v>
      </c>
      <c r="D16" s="17">
        <f aca="true" t="shared" si="0" ref="D16:D21">C16/L16</f>
        <v>0.49321266968325794</v>
      </c>
      <c r="F16" s="4">
        <v>80</v>
      </c>
      <c r="G16" s="17">
        <f aca="true" t="shared" si="1" ref="G16:G21">F16/L16</f>
        <v>0.36199095022624433</v>
      </c>
      <c r="I16" s="4">
        <v>32</v>
      </c>
      <c r="J16" s="17">
        <f aca="true" t="shared" si="2" ref="J16:J21">I16/L16</f>
        <v>0.14479638009049775</v>
      </c>
      <c r="L16" s="5">
        <f aca="true" t="shared" si="3" ref="L16:L21">SUM(I16,F16,C16)</f>
        <v>221</v>
      </c>
    </row>
    <row r="17" spans="1:12" ht="12.75">
      <c r="A17" s="4">
        <v>120501</v>
      </c>
      <c r="B17" s="4" t="s">
        <v>7</v>
      </c>
      <c r="C17" s="4">
        <v>26</v>
      </c>
      <c r="D17" s="17">
        <f t="shared" si="0"/>
        <v>0.3880597014925373</v>
      </c>
      <c r="F17" s="4">
        <v>18</v>
      </c>
      <c r="G17" s="17">
        <f t="shared" si="1"/>
        <v>0.26865671641791045</v>
      </c>
      <c r="I17" s="4">
        <v>23</v>
      </c>
      <c r="J17" s="17">
        <f t="shared" si="2"/>
        <v>0.34328358208955223</v>
      </c>
      <c r="L17" s="5">
        <f t="shared" si="3"/>
        <v>67</v>
      </c>
    </row>
    <row r="18" spans="1:12" ht="12.75">
      <c r="A18" s="4">
        <v>120503</v>
      </c>
      <c r="B18" s="4" t="s">
        <v>26</v>
      </c>
      <c r="C18" s="4">
        <v>56</v>
      </c>
      <c r="D18" s="17">
        <f t="shared" si="0"/>
        <v>0.5656565656565656</v>
      </c>
      <c r="F18" s="4">
        <v>37</v>
      </c>
      <c r="G18" s="17">
        <f t="shared" si="1"/>
        <v>0.37373737373737376</v>
      </c>
      <c r="I18" s="4">
        <v>6</v>
      </c>
      <c r="J18" s="17">
        <f t="shared" si="2"/>
        <v>0.06060606060606061</v>
      </c>
      <c r="L18" s="5">
        <f t="shared" si="3"/>
        <v>99</v>
      </c>
    </row>
    <row r="19" spans="1:12" ht="12.75">
      <c r="A19" s="4">
        <v>120504</v>
      </c>
      <c r="B19" s="4" t="s">
        <v>68</v>
      </c>
      <c r="C19" s="4">
        <v>5</v>
      </c>
      <c r="D19" s="17">
        <f t="shared" si="0"/>
        <v>0.35714285714285715</v>
      </c>
      <c r="F19" s="4">
        <v>6</v>
      </c>
      <c r="G19" s="17">
        <f t="shared" si="1"/>
        <v>0.42857142857142855</v>
      </c>
      <c r="I19" s="4">
        <v>3</v>
      </c>
      <c r="J19" s="17">
        <f t="shared" si="2"/>
        <v>0.21428571428571427</v>
      </c>
      <c r="L19" s="5">
        <f t="shared" si="3"/>
        <v>14</v>
      </c>
    </row>
    <row r="20" spans="1:12" ht="12.75">
      <c r="A20" s="4">
        <v>120505</v>
      </c>
      <c r="B20" s="4" t="s">
        <v>41</v>
      </c>
      <c r="C20" s="4">
        <v>17</v>
      </c>
      <c r="D20" s="17">
        <f t="shared" si="0"/>
        <v>0.4857142857142857</v>
      </c>
      <c r="F20" s="4">
        <v>18</v>
      </c>
      <c r="G20" s="17">
        <f t="shared" si="1"/>
        <v>0.5142857142857142</v>
      </c>
      <c r="I20" s="4">
        <v>0</v>
      </c>
      <c r="J20" s="17">
        <f t="shared" si="2"/>
        <v>0</v>
      </c>
      <c r="L20" s="5">
        <f t="shared" si="3"/>
        <v>35</v>
      </c>
    </row>
    <row r="21" spans="1:12" ht="12.75">
      <c r="A21" s="4">
        <v>120507</v>
      </c>
      <c r="B21" s="4" t="s">
        <v>42</v>
      </c>
      <c r="C21" s="4">
        <v>5</v>
      </c>
      <c r="D21" s="17">
        <f t="shared" si="0"/>
        <v>0.8333333333333334</v>
      </c>
      <c r="F21" s="4">
        <v>1</v>
      </c>
      <c r="G21" s="17">
        <f t="shared" si="1"/>
        <v>0.16666666666666666</v>
      </c>
      <c r="I21" s="4">
        <v>0</v>
      </c>
      <c r="J21" s="17">
        <f t="shared" si="2"/>
        <v>0</v>
      </c>
      <c r="L21" s="5">
        <f t="shared" si="3"/>
        <v>6</v>
      </c>
    </row>
    <row r="23" spans="1:12" ht="12.75">
      <c r="A23" s="4">
        <v>1502</v>
      </c>
      <c r="B23" s="4" t="s">
        <v>19</v>
      </c>
      <c r="C23" s="4">
        <v>8</v>
      </c>
      <c r="D23" s="17">
        <f>C23/L23</f>
        <v>0.8888888888888888</v>
      </c>
      <c r="F23" s="4">
        <v>1</v>
      </c>
      <c r="G23" s="17">
        <f>F23/L23</f>
        <v>0.1111111111111111</v>
      </c>
      <c r="I23" s="4">
        <v>0</v>
      </c>
      <c r="J23" s="17">
        <f>I23/L23</f>
        <v>0</v>
      </c>
      <c r="L23" s="5">
        <f>SUM(I23,F23,C23)</f>
        <v>9</v>
      </c>
    </row>
    <row r="24" spans="1:12" ht="12.75">
      <c r="A24" s="4">
        <v>510201</v>
      </c>
      <c r="B24" s="4" t="s">
        <v>20</v>
      </c>
      <c r="C24" s="4">
        <v>8</v>
      </c>
      <c r="D24" s="17">
        <f>C24/L24</f>
        <v>0.8888888888888888</v>
      </c>
      <c r="F24" s="4">
        <v>1</v>
      </c>
      <c r="G24" s="17">
        <f>F24/L24</f>
        <v>0.1111111111111111</v>
      </c>
      <c r="I24" s="4">
        <v>0</v>
      </c>
      <c r="J24" s="17">
        <f>I24/L24</f>
        <v>0</v>
      </c>
      <c r="L24" s="5">
        <f>SUM(I24,F24,C24)</f>
        <v>9</v>
      </c>
    </row>
    <row r="26" spans="1:12" ht="12.75">
      <c r="A26" s="4">
        <v>1513</v>
      </c>
      <c r="B26" s="4" t="s">
        <v>33</v>
      </c>
      <c r="C26" s="4">
        <v>49</v>
      </c>
      <c r="D26" s="17">
        <f>C26/L26</f>
        <v>0.494949494949495</v>
      </c>
      <c r="F26" s="4">
        <v>44</v>
      </c>
      <c r="G26" s="17">
        <f>F26/L26</f>
        <v>0.4444444444444444</v>
      </c>
      <c r="I26" s="4">
        <v>6</v>
      </c>
      <c r="J26" s="17">
        <f>I26/L26</f>
        <v>0.06060606060606061</v>
      </c>
      <c r="L26" s="5">
        <f>SUM(I26,F26,C26)</f>
        <v>99</v>
      </c>
    </row>
    <row r="27" spans="1:12" ht="12.75">
      <c r="A27" s="4">
        <v>151302</v>
      </c>
      <c r="B27" s="4" t="s">
        <v>15</v>
      </c>
      <c r="C27" s="4">
        <v>37</v>
      </c>
      <c r="D27" s="17">
        <f>C27/L27</f>
        <v>0.5692307692307692</v>
      </c>
      <c r="F27" s="4">
        <v>26</v>
      </c>
      <c r="G27" s="17">
        <f>F27/L27</f>
        <v>0.4</v>
      </c>
      <c r="I27" s="4">
        <v>2</v>
      </c>
      <c r="J27" s="17">
        <f>I27/L27</f>
        <v>0.03076923076923077</v>
      </c>
      <c r="L27" s="5">
        <f>SUM(I27,F27,C27)</f>
        <v>65</v>
      </c>
    </row>
    <row r="28" spans="1:12" ht="12.75">
      <c r="A28" s="4">
        <v>151303</v>
      </c>
      <c r="B28" s="4" t="s">
        <v>5</v>
      </c>
      <c r="C28" s="4">
        <v>7</v>
      </c>
      <c r="D28" s="17">
        <f>C28/L28</f>
        <v>0.30434782608695654</v>
      </c>
      <c r="F28" s="4">
        <v>13</v>
      </c>
      <c r="G28" s="17">
        <f>F28/L28</f>
        <v>0.5652173913043478</v>
      </c>
      <c r="I28" s="4">
        <v>3</v>
      </c>
      <c r="J28" s="17">
        <f>I28/L28</f>
        <v>0.13043478260869565</v>
      </c>
      <c r="L28" s="5">
        <f>SUM(I28,F28,C28)</f>
        <v>23</v>
      </c>
    </row>
    <row r="29" spans="1:12" ht="12.75">
      <c r="A29" s="4">
        <v>151306</v>
      </c>
      <c r="B29" s="4" t="s">
        <v>54</v>
      </c>
      <c r="C29" s="4">
        <v>5</v>
      </c>
      <c r="D29" s="17">
        <f>C29/L29</f>
        <v>0.45454545454545453</v>
      </c>
      <c r="F29" s="4">
        <v>5</v>
      </c>
      <c r="G29" s="17">
        <f>F29/L29</f>
        <v>0.45454545454545453</v>
      </c>
      <c r="I29" s="4">
        <v>1</v>
      </c>
      <c r="J29" s="17">
        <f>I29/L29</f>
        <v>0.09090909090909091</v>
      </c>
      <c r="L29" s="5">
        <f>SUM(I29,F29,C29)</f>
        <v>11</v>
      </c>
    </row>
    <row r="31" spans="1:12" ht="12.75">
      <c r="A31" s="4">
        <v>1616</v>
      </c>
      <c r="B31" s="4" t="s">
        <v>4</v>
      </c>
      <c r="C31" s="4">
        <v>26</v>
      </c>
      <c r="D31" s="17">
        <f>C31/L31</f>
        <v>0.5777777777777777</v>
      </c>
      <c r="F31" s="4">
        <v>14</v>
      </c>
      <c r="G31" s="17">
        <f>F31/L31</f>
        <v>0.3111111111111111</v>
      </c>
      <c r="I31" s="4">
        <v>5</v>
      </c>
      <c r="J31" s="17">
        <f>I31/L31</f>
        <v>0.1111111111111111</v>
      </c>
      <c r="L31" s="5">
        <f>SUM(I31,F31,C31)</f>
        <v>45</v>
      </c>
    </row>
    <row r="32" spans="1:12" ht="12.75">
      <c r="A32" s="4">
        <v>161603</v>
      </c>
      <c r="B32" s="4" t="s">
        <v>69</v>
      </c>
      <c r="C32" s="4">
        <v>26</v>
      </c>
      <c r="D32" s="17">
        <f>C32/L32</f>
        <v>0.5777777777777777</v>
      </c>
      <c r="F32" s="4">
        <v>14</v>
      </c>
      <c r="G32" s="17">
        <f>F32/L32</f>
        <v>0.3111111111111111</v>
      </c>
      <c r="I32" s="4">
        <v>5</v>
      </c>
      <c r="J32" s="17">
        <f>I32/L32</f>
        <v>0.1111111111111111</v>
      </c>
      <c r="L32" s="5">
        <f>SUM(I32,F32,C32)</f>
        <v>45</v>
      </c>
    </row>
    <row r="34" spans="1:12" ht="12.75">
      <c r="A34" s="4">
        <v>1905</v>
      </c>
      <c r="B34" s="4" t="s">
        <v>43</v>
      </c>
      <c r="C34" s="4">
        <v>2</v>
      </c>
      <c r="D34" s="17">
        <f>C34/L34</f>
        <v>1</v>
      </c>
      <c r="F34" s="4">
        <v>0</v>
      </c>
      <c r="G34" s="17">
        <f>F34/L34</f>
        <v>0</v>
      </c>
      <c r="I34" s="4">
        <v>0</v>
      </c>
      <c r="J34" s="17">
        <f>I34/L34</f>
        <v>0</v>
      </c>
      <c r="L34" s="5">
        <f>SUM(I34,F34,C34)</f>
        <v>2</v>
      </c>
    </row>
    <row r="35" spans="1:12" ht="12.75">
      <c r="A35" s="4">
        <v>190505</v>
      </c>
      <c r="B35" s="4" t="s">
        <v>44</v>
      </c>
      <c r="C35" s="4">
        <v>2</v>
      </c>
      <c r="D35" s="17">
        <f>C35/L35</f>
        <v>1</v>
      </c>
      <c r="F35" s="4">
        <v>0</v>
      </c>
      <c r="G35" s="17">
        <f>F35/L35</f>
        <v>0</v>
      </c>
      <c r="I35" s="4">
        <v>0</v>
      </c>
      <c r="J35" s="17">
        <f>I35/L35</f>
        <v>0</v>
      </c>
      <c r="L35" s="5">
        <f>SUM(I35,F35,C35)</f>
        <v>2</v>
      </c>
    </row>
    <row r="37" spans="1:12" ht="12.75">
      <c r="A37" s="4">
        <v>4302</v>
      </c>
      <c r="B37" s="4" t="s">
        <v>37</v>
      </c>
      <c r="C37" s="4">
        <v>164</v>
      </c>
      <c r="D37" s="17">
        <f>C37/L37</f>
        <v>0.7068965517241379</v>
      </c>
      <c r="F37" s="4">
        <v>64</v>
      </c>
      <c r="G37" s="17">
        <f>F37/L37</f>
        <v>0.27586206896551724</v>
      </c>
      <c r="I37" s="4">
        <v>4</v>
      </c>
      <c r="J37" s="17">
        <f>I37/L37</f>
        <v>0.017241379310344827</v>
      </c>
      <c r="L37" s="5">
        <f>SUM(I37,F37,C37)</f>
        <v>232</v>
      </c>
    </row>
    <row r="38" spans="1:12" ht="12.75">
      <c r="A38" s="4">
        <v>430201</v>
      </c>
      <c r="B38" s="4" t="s">
        <v>38</v>
      </c>
      <c r="C38" s="4">
        <v>13</v>
      </c>
      <c r="D38" s="17">
        <f>C38/L38</f>
        <v>0.52</v>
      </c>
      <c r="F38" s="4">
        <v>11</v>
      </c>
      <c r="G38" s="17">
        <f>F38/L38</f>
        <v>0.44</v>
      </c>
      <c r="I38" s="4">
        <v>1</v>
      </c>
      <c r="J38" s="17">
        <f>I38/L38</f>
        <v>0.04</v>
      </c>
      <c r="L38" s="5">
        <f>SUM(I38,F38,C38)</f>
        <v>25</v>
      </c>
    </row>
    <row r="39" spans="1:12" ht="12.75">
      <c r="A39" s="4">
        <v>430205</v>
      </c>
      <c r="B39" s="4" t="s">
        <v>40</v>
      </c>
      <c r="C39" s="4">
        <v>4</v>
      </c>
      <c r="D39" s="17">
        <f>C39/L39</f>
        <v>0.5714285714285714</v>
      </c>
      <c r="F39" s="4">
        <v>2</v>
      </c>
      <c r="G39" s="17">
        <f>F39/L39</f>
        <v>0.2857142857142857</v>
      </c>
      <c r="I39" s="4">
        <v>1</v>
      </c>
      <c r="J39" s="17">
        <f>I39/L39</f>
        <v>0.14285714285714285</v>
      </c>
      <c r="L39" s="5">
        <f>SUM(I39,F39,C39)</f>
        <v>7</v>
      </c>
    </row>
    <row r="40" spans="1:12" ht="12.75">
      <c r="A40" s="4">
        <v>430203</v>
      </c>
      <c r="B40" s="4" t="s">
        <v>39</v>
      </c>
      <c r="C40" s="4">
        <v>147</v>
      </c>
      <c r="D40" s="17">
        <f>C40/L40</f>
        <v>0.735</v>
      </c>
      <c r="F40" s="4">
        <v>51</v>
      </c>
      <c r="G40" s="17">
        <f>F40/L40</f>
        <v>0.255</v>
      </c>
      <c r="I40" s="4">
        <v>2</v>
      </c>
      <c r="J40" s="17">
        <f>I40/L40</f>
        <v>0.01</v>
      </c>
      <c r="L40" s="5">
        <f>SUM(I40,F40,C40)</f>
        <v>200</v>
      </c>
    </row>
    <row r="42" spans="1:12" ht="12.75">
      <c r="A42" s="4">
        <v>4303</v>
      </c>
      <c r="B42" s="4" t="s">
        <v>48</v>
      </c>
      <c r="C42" s="4">
        <v>7</v>
      </c>
      <c r="D42" s="17">
        <f>C42/L42</f>
        <v>0.6363636363636364</v>
      </c>
      <c r="F42" s="4">
        <v>4</v>
      </c>
      <c r="G42" s="17">
        <f>F42/L42</f>
        <v>0.36363636363636365</v>
      </c>
      <c r="I42" s="4">
        <v>0</v>
      </c>
      <c r="J42" s="17">
        <f>I42/L42</f>
        <v>0</v>
      </c>
      <c r="L42" s="5">
        <f>SUM(I42,F42,C42)</f>
        <v>11</v>
      </c>
    </row>
    <row r="43" spans="1:12" ht="12.75">
      <c r="A43" s="4">
        <v>430301</v>
      </c>
      <c r="B43" s="4" t="s">
        <v>18</v>
      </c>
      <c r="C43" s="4">
        <v>7</v>
      </c>
      <c r="D43" s="17">
        <f>C43/L43</f>
        <v>0.6363636363636364</v>
      </c>
      <c r="F43" s="4">
        <v>4</v>
      </c>
      <c r="G43" s="17">
        <f>F43/L43</f>
        <v>0.36363636363636365</v>
      </c>
      <c r="I43" s="4">
        <v>0</v>
      </c>
      <c r="J43" s="17">
        <f>I43/L43</f>
        <v>0</v>
      </c>
      <c r="L43" s="5">
        <f>SUM(I43,F43,C43)</f>
        <v>11</v>
      </c>
    </row>
    <row r="45" spans="1:12" ht="12.75">
      <c r="A45" s="4">
        <v>4604</v>
      </c>
      <c r="B45" s="4" t="s">
        <v>9</v>
      </c>
      <c r="C45" s="4">
        <v>2</v>
      </c>
      <c r="D45" s="17">
        <f>C45/L45</f>
        <v>0.25</v>
      </c>
      <c r="F45" s="4">
        <v>6</v>
      </c>
      <c r="G45" s="17">
        <f>F45/L45</f>
        <v>0.75</v>
      </c>
      <c r="I45" s="4">
        <v>0</v>
      </c>
      <c r="J45" s="17">
        <f>I45/L45</f>
        <v>0</v>
      </c>
      <c r="L45" s="5">
        <f>SUM(I45,F45,C45)</f>
        <v>8</v>
      </c>
    </row>
    <row r="46" spans="1:12" ht="12.75">
      <c r="A46" s="4">
        <v>460401</v>
      </c>
      <c r="B46" s="4" t="s">
        <v>10</v>
      </c>
      <c r="C46" s="4">
        <v>2</v>
      </c>
      <c r="D46" s="17">
        <f>C46/L46</f>
        <v>0.25</v>
      </c>
      <c r="F46" s="4">
        <v>6</v>
      </c>
      <c r="G46" s="17">
        <f>F46/L46</f>
        <v>0.75</v>
      </c>
      <c r="I46" s="4">
        <v>0</v>
      </c>
      <c r="J46" s="17">
        <f>I46/L46</f>
        <v>0</v>
      </c>
      <c r="L46" s="5">
        <f>SUM(I46,F46,C46)</f>
        <v>8</v>
      </c>
    </row>
    <row r="48" spans="1:12" ht="12.75">
      <c r="A48" s="4">
        <v>5106</v>
      </c>
      <c r="B48" s="4" t="s">
        <v>29</v>
      </c>
      <c r="C48" s="4">
        <v>70</v>
      </c>
      <c r="D48" s="17">
        <f>C48/L48</f>
        <v>0.41916167664670656</v>
      </c>
      <c r="F48" s="4">
        <v>81</v>
      </c>
      <c r="G48" s="17">
        <f>F48/L48</f>
        <v>0.48502994011976047</v>
      </c>
      <c r="I48" s="4">
        <v>16</v>
      </c>
      <c r="J48" s="17">
        <f>I48/L48</f>
        <v>0.09580838323353294</v>
      </c>
      <c r="L48" s="5">
        <f>SUM(I48,F48,C48)</f>
        <v>167</v>
      </c>
    </row>
    <row r="49" spans="1:12" ht="12.75">
      <c r="A49" s="4">
        <v>510601</v>
      </c>
      <c r="B49" s="4" t="s">
        <v>27</v>
      </c>
      <c r="C49" s="4">
        <v>31</v>
      </c>
      <c r="D49" s="17">
        <f>C49/L49</f>
        <v>0.5535714285714286</v>
      </c>
      <c r="F49" s="4">
        <v>22</v>
      </c>
      <c r="G49" s="17">
        <f>F49/L49</f>
        <v>0.39285714285714285</v>
      </c>
      <c r="I49" s="4">
        <v>3</v>
      </c>
      <c r="J49" s="17">
        <f>I49/L49</f>
        <v>0.05357142857142857</v>
      </c>
      <c r="L49" s="5">
        <f>SUM(I49,F49,C49)</f>
        <v>56</v>
      </c>
    </row>
    <row r="50" spans="1:12" ht="12.75">
      <c r="A50" s="4">
        <v>510602</v>
      </c>
      <c r="B50" s="4" t="s">
        <v>28</v>
      </c>
      <c r="C50" s="4">
        <v>39</v>
      </c>
      <c r="D50" s="17">
        <f>C50/L50</f>
        <v>0.35135135135135137</v>
      </c>
      <c r="F50" s="4">
        <v>59</v>
      </c>
      <c r="G50" s="17">
        <f>F50/L50</f>
        <v>0.5315315315315315</v>
      </c>
      <c r="I50" s="4">
        <v>13</v>
      </c>
      <c r="J50" s="17">
        <f>I50/L50</f>
        <v>0.11711711711711711</v>
      </c>
      <c r="L50" s="5">
        <f>SUM(I50,F50,C50)</f>
        <v>111</v>
      </c>
    </row>
    <row r="52" spans="1:12" ht="12.75">
      <c r="A52" s="4">
        <v>5109</v>
      </c>
      <c r="B52" s="4" t="s">
        <v>3</v>
      </c>
      <c r="C52" s="4">
        <v>349</v>
      </c>
      <c r="D52" s="17">
        <f aca="true" t="shared" si="4" ref="D52:D61">C52/L52</f>
        <v>0.524024024024024</v>
      </c>
      <c r="F52" s="4">
        <v>282</v>
      </c>
      <c r="G52" s="17">
        <f aca="true" t="shared" si="5" ref="G52:G61">F52/L52</f>
        <v>0.42342342342342343</v>
      </c>
      <c r="I52" s="4">
        <v>35</v>
      </c>
      <c r="J52" s="17">
        <f aca="true" t="shared" si="6" ref="J52:J61">I52/L52</f>
        <v>0.052552552552552555</v>
      </c>
      <c r="L52" s="5">
        <f aca="true" t="shared" si="7" ref="L52:L61">SUM(I52,F52,C52)</f>
        <v>666</v>
      </c>
    </row>
    <row r="53" spans="1:12" ht="12.75">
      <c r="A53" s="4">
        <v>510901</v>
      </c>
      <c r="B53" s="4" t="s">
        <v>16</v>
      </c>
      <c r="C53" s="4">
        <v>1</v>
      </c>
      <c r="D53" s="17">
        <f t="shared" si="4"/>
        <v>0.1</v>
      </c>
      <c r="F53" s="4">
        <v>9</v>
      </c>
      <c r="G53" s="17">
        <f t="shared" si="5"/>
        <v>0.9</v>
      </c>
      <c r="I53" s="4">
        <v>0</v>
      </c>
      <c r="J53" s="17">
        <f t="shared" si="6"/>
        <v>0</v>
      </c>
      <c r="L53" s="5">
        <f t="shared" si="7"/>
        <v>10</v>
      </c>
    </row>
    <row r="54" spans="1:12" ht="12.75">
      <c r="A54" s="4">
        <v>510902</v>
      </c>
      <c r="B54" s="4" t="s">
        <v>34</v>
      </c>
      <c r="C54" s="4">
        <v>4</v>
      </c>
      <c r="D54" s="17">
        <f t="shared" si="4"/>
        <v>0.5714285714285714</v>
      </c>
      <c r="F54" s="4">
        <v>3</v>
      </c>
      <c r="G54" s="17">
        <f t="shared" si="5"/>
        <v>0.42857142857142855</v>
      </c>
      <c r="I54" s="4">
        <v>0</v>
      </c>
      <c r="J54" s="17">
        <f t="shared" si="6"/>
        <v>0</v>
      </c>
      <c r="L54" s="5">
        <f t="shared" si="7"/>
        <v>7</v>
      </c>
    </row>
    <row r="55" spans="1:12" ht="12.75">
      <c r="A55" s="4">
        <v>510904</v>
      </c>
      <c r="B55" s="4" t="s">
        <v>35</v>
      </c>
      <c r="C55" s="4">
        <v>134</v>
      </c>
      <c r="D55" s="17">
        <f t="shared" si="4"/>
        <v>0.5403225806451613</v>
      </c>
      <c r="F55" s="4">
        <v>104</v>
      </c>
      <c r="G55" s="17">
        <f t="shared" si="5"/>
        <v>0.41935483870967744</v>
      </c>
      <c r="I55" s="4">
        <v>10</v>
      </c>
      <c r="J55" s="17">
        <f t="shared" si="6"/>
        <v>0.04032258064516129</v>
      </c>
      <c r="L55" s="5">
        <f t="shared" si="7"/>
        <v>248</v>
      </c>
    </row>
    <row r="56" spans="1:12" ht="12.75">
      <c r="A56" s="4">
        <v>510905</v>
      </c>
      <c r="B56" s="4" t="s">
        <v>56</v>
      </c>
      <c r="C56" s="4">
        <v>1</v>
      </c>
      <c r="D56" s="17">
        <f t="shared" si="4"/>
        <v>0.08333333333333333</v>
      </c>
      <c r="F56" s="4">
        <v>9</v>
      </c>
      <c r="G56" s="17">
        <f t="shared" si="5"/>
        <v>0.75</v>
      </c>
      <c r="I56" s="4">
        <v>2</v>
      </c>
      <c r="J56" s="17">
        <f t="shared" si="6"/>
        <v>0.16666666666666666</v>
      </c>
      <c r="L56" s="5">
        <f t="shared" si="7"/>
        <v>12</v>
      </c>
    </row>
    <row r="57" spans="1:12" ht="12.75">
      <c r="A57" s="4">
        <v>510907</v>
      </c>
      <c r="B57" s="4" t="s">
        <v>55</v>
      </c>
      <c r="C57" s="4">
        <v>19</v>
      </c>
      <c r="D57" s="17">
        <f t="shared" si="4"/>
        <v>0.4418604651162791</v>
      </c>
      <c r="F57" s="4">
        <v>22</v>
      </c>
      <c r="G57" s="17">
        <f t="shared" si="5"/>
        <v>0.5116279069767442</v>
      </c>
      <c r="I57" s="4">
        <v>2</v>
      </c>
      <c r="J57" s="17">
        <f t="shared" si="6"/>
        <v>0.046511627906976744</v>
      </c>
      <c r="L57" s="5">
        <f t="shared" si="7"/>
        <v>43</v>
      </c>
    </row>
    <row r="58" spans="1:12" ht="12.75">
      <c r="A58" s="4">
        <v>510908</v>
      </c>
      <c r="B58" s="4" t="s">
        <v>66</v>
      </c>
      <c r="C58" s="4">
        <v>39</v>
      </c>
      <c r="D58" s="17">
        <f t="shared" si="4"/>
        <v>0.48148148148148145</v>
      </c>
      <c r="F58" s="4">
        <v>37</v>
      </c>
      <c r="G58" s="17">
        <f t="shared" si="5"/>
        <v>0.4567901234567901</v>
      </c>
      <c r="I58" s="4">
        <v>5</v>
      </c>
      <c r="J58" s="17">
        <f t="shared" si="6"/>
        <v>0.06172839506172839</v>
      </c>
      <c r="L58" s="5">
        <f t="shared" si="7"/>
        <v>81</v>
      </c>
    </row>
    <row r="59" spans="1:12" ht="12.75">
      <c r="A59" s="4">
        <v>510909</v>
      </c>
      <c r="B59" s="4" t="s">
        <v>71</v>
      </c>
      <c r="C59" s="4">
        <v>39</v>
      </c>
      <c r="D59" s="17">
        <f t="shared" si="4"/>
        <v>0.6610169491525424</v>
      </c>
      <c r="F59" s="4">
        <v>19</v>
      </c>
      <c r="G59" s="17">
        <f t="shared" si="5"/>
        <v>0.3220338983050847</v>
      </c>
      <c r="I59" s="4">
        <v>1</v>
      </c>
      <c r="J59" s="17">
        <f t="shared" si="6"/>
        <v>0.01694915254237288</v>
      </c>
      <c r="L59" s="5">
        <f t="shared" si="7"/>
        <v>59</v>
      </c>
    </row>
    <row r="60" spans="1:12" ht="12.75">
      <c r="A60" s="4">
        <v>510910</v>
      </c>
      <c r="B60" s="4" t="s">
        <v>30</v>
      </c>
      <c r="C60" s="4">
        <v>8</v>
      </c>
      <c r="D60" s="17">
        <f t="shared" si="4"/>
        <v>0.24242424242424243</v>
      </c>
      <c r="F60" s="4">
        <v>22</v>
      </c>
      <c r="G60" s="17">
        <f t="shared" si="5"/>
        <v>0.6666666666666666</v>
      </c>
      <c r="I60" s="4">
        <v>3</v>
      </c>
      <c r="J60" s="17">
        <f t="shared" si="6"/>
        <v>0.09090909090909091</v>
      </c>
      <c r="L60" s="5">
        <f t="shared" si="7"/>
        <v>33</v>
      </c>
    </row>
    <row r="61" spans="1:12" ht="12.75">
      <c r="A61" s="4">
        <v>510911</v>
      </c>
      <c r="B61" s="4" t="s">
        <v>64</v>
      </c>
      <c r="C61" s="4">
        <v>104</v>
      </c>
      <c r="D61" s="17">
        <f t="shared" si="4"/>
        <v>0.6011560693641619</v>
      </c>
      <c r="F61" s="4">
        <v>57</v>
      </c>
      <c r="G61" s="17">
        <f t="shared" si="5"/>
        <v>0.32947976878612717</v>
      </c>
      <c r="I61" s="4">
        <v>12</v>
      </c>
      <c r="J61" s="17">
        <f t="shared" si="6"/>
        <v>0.06936416184971098</v>
      </c>
      <c r="L61" s="5">
        <f t="shared" si="7"/>
        <v>173</v>
      </c>
    </row>
    <row r="63" spans="1:12" ht="12.75">
      <c r="A63" s="4">
        <v>5131</v>
      </c>
      <c r="B63" s="4" t="s">
        <v>32</v>
      </c>
      <c r="C63" s="4">
        <v>4</v>
      </c>
      <c r="D63" s="17">
        <f>C63/L63</f>
        <v>0.8</v>
      </c>
      <c r="F63" s="4">
        <v>1</v>
      </c>
      <c r="G63" s="17">
        <f>F63/L63</f>
        <v>0.2</v>
      </c>
      <c r="I63" s="4">
        <v>0</v>
      </c>
      <c r="J63" s="17">
        <f>I63/L63</f>
        <v>0</v>
      </c>
      <c r="L63" s="5">
        <f>SUM(I63,F63,C63)</f>
        <v>5</v>
      </c>
    </row>
    <row r="64" spans="1:12" ht="12.75">
      <c r="A64" s="4">
        <v>51303</v>
      </c>
      <c r="B64" s="4" t="s">
        <v>31</v>
      </c>
      <c r="C64" s="4">
        <v>4</v>
      </c>
      <c r="D64" s="17">
        <f>C64/L64</f>
        <v>0.8</v>
      </c>
      <c r="F64" s="4">
        <v>1</v>
      </c>
      <c r="G64" s="17">
        <f>F64/L64</f>
        <v>0.2</v>
      </c>
      <c r="I64" s="4">
        <v>0</v>
      </c>
      <c r="J64" s="17">
        <f>I64/L64</f>
        <v>0</v>
      </c>
      <c r="L64" s="5">
        <f>SUM(I64,F64,C64)</f>
        <v>5</v>
      </c>
    </row>
    <row r="66" spans="1:12" ht="12.75">
      <c r="A66" s="4">
        <v>5202</v>
      </c>
      <c r="B66" s="4" t="s">
        <v>12</v>
      </c>
      <c r="C66" s="4">
        <v>127</v>
      </c>
      <c r="D66" s="17">
        <f>C66/L66</f>
        <v>0.6512820512820513</v>
      </c>
      <c r="F66" s="4">
        <v>60</v>
      </c>
      <c r="G66" s="17">
        <f>F66/L66</f>
        <v>0.3076923076923077</v>
      </c>
      <c r="I66" s="4">
        <v>8</v>
      </c>
      <c r="J66" s="17">
        <f>I66/L66</f>
        <v>0.041025641025641026</v>
      </c>
      <c r="L66" s="5">
        <f>SUM(I66,F66,C66)</f>
        <v>195</v>
      </c>
    </row>
    <row r="67" spans="1:12" ht="12.75">
      <c r="A67" s="4">
        <v>520201</v>
      </c>
      <c r="B67" s="4" t="s">
        <v>11</v>
      </c>
      <c r="C67" s="4">
        <v>113</v>
      </c>
      <c r="D67" s="17">
        <f>C67/L67</f>
        <v>0.653179190751445</v>
      </c>
      <c r="F67" s="4">
        <v>52</v>
      </c>
      <c r="G67" s="17">
        <f>F67/L67</f>
        <v>0.30057803468208094</v>
      </c>
      <c r="I67" s="4">
        <v>8</v>
      </c>
      <c r="J67" s="17">
        <f>I67/L67</f>
        <v>0.046242774566473986</v>
      </c>
      <c r="L67" s="5">
        <f>SUM(I67,F67,C67)</f>
        <v>173</v>
      </c>
    </row>
    <row r="68" spans="1:12" ht="12.75">
      <c r="A68" s="4">
        <v>520203</v>
      </c>
      <c r="B68" s="4" t="s">
        <v>53</v>
      </c>
      <c r="C68" s="4">
        <v>1</v>
      </c>
      <c r="D68" s="17">
        <f>C68/L68</f>
        <v>0.3333333333333333</v>
      </c>
      <c r="F68" s="4">
        <v>2</v>
      </c>
      <c r="G68" s="17">
        <f>F68/L68</f>
        <v>0.6666666666666666</v>
      </c>
      <c r="I68" s="4">
        <v>0</v>
      </c>
      <c r="J68" s="17">
        <f>I68/L68</f>
        <v>0</v>
      </c>
      <c r="L68" s="5">
        <f>SUM(I68,F68,C68)</f>
        <v>3</v>
      </c>
    </row>
    <row r="69" spans="1:12" ht="12.75">
      <c r="A69" s="4">
        <v>520204</v>
      </c>
      <c r="B69" s="4" t="s">
        <v>58</v>
      </c>
      <c r="C69" s="4">
        <v>13</v>
      </c>
      <c r="D69" s="17">
        <f>C69/L69</f>
        <v>0.6842105263157895</v>
      </c>
      <c r="F69" s="4">
        <v>6</v>
      </c>
      <c r="G69" s="17">
        <f>F69/L69</f>
        <v>0.3157894736842105</v>
      </c>
      <c r="I69" s="4">
        <v>0</v>
      </c>
      <c r="J69" s="17">
        <f>I69/L69</f>
        <v>0</v>
      </c>
      <c r="L69" s="5">
        <f>SUM(I69,F69,C69)</f>
        <v>19</v>
      </c>
    </row>
    <row r="71" spans="1:12" ht="12.75">
      <c r="A71" s="4">
        <v>5204</v>
      </c>
      <c r="B71" s="4" t="s">
        <v>13</v>
      </c>
      <c r="C71" s="4">
        <v>191</v>
      </c>
      <c r="D71" s="17">
        <f aca="true" t="shared" si="8" ref="D71:D76">C71/L71</f>
        <v>0.7764227642276422</v>
      </c>
      <c r="F71" s="4">
        <v>45</v>
      </c>
      <c r="G71" s="17">
        <f aca="true" t="shared" si="9" ref="G71:G76">F71/L71</f>
        <v>0.18292682926829268</v>
      </c>
      <c r="I71" s="4">
        <v>10</v>
      </c>
      <c r="J71" s="17">
        <f aca="true" t="shared" si="10" ref="J71:J76">I71/L71</f>
        <v>0.04065040650406504</v>
      </c>
      <c r="L71" s="5">
        <f aca="true" t="shared" si="11" ref="L71:L76">SUM(I71,F71,C71)</f>
        <v>246</v>
      </c>
    </row>
    <row r="72" spans="1:12" ht="12.75">
      <c r="A72" s="4">
        <v>520401</v>
      </c>
      <c r="B72" s="4" t="s">
        <v>1</v>
      </c>
      <c r="C72" s="4">
        <v>109</v>
      </c>
      <c r="D72" s="17">
        <f t="shared" si="8"/>
        <v>0.7841726618705036</v>
      </c>
      <c r="F72" s="4">
        <v>25</v>
      </c>
      <c r="G72" s="17">
        <f t="shared" si="9"/>
        <v>0.17985611510791366</v>
      </c>
      <c r="I72" s="4">
        <v>5</v>
      </c>
      <c r="J72" s="17">
        <f t="shared" si="10"/>
        <v>0.03597122302158273</v>
      </c>
      <c r="L72" s="5">
        <f t="shared" si="11"/>
        <v>139</v>
      </c>
    </row>
    <row r="73" spans="1:12" ht="12.75">
      <c r="A73" s="4">
        <v>520402</v>
      </c>
      <c r="B73" s="4" t="s">
        <v>36</v>
      </c>
      <c r="C73" s="4">
        <v>16</v>
      </c>
      <c r="D73" s="17">
        <f t="shared" si="8"/>
        <v>0.6153846153846154</v>
      </c>
      <c r="F73" s="4">
        <v>9</v>
      </c>
      <c r="G73" s="17">
        <f t="shared" si="9"/>
        <v>0.34615384615384615</v>
      </c>
      <c r="I73" s="4">
        <v>1</v>
      </c>
      <c r="J73" s="17">
        <f t="shared" si="10"/>
        <v>0.038461538461538464</v>
      </c>
      <c r="L73" s="5">
        <f t="shared" si="11"/>
        <v>26</v>
      </c>
    </row>
    <row r="74" spans="1:12" ht="12.75">
      <c r="A74" s="4">
        <v>520407</v>
      </c>
      <c r="B74" s="4" t="s">
        <v>14</v>
      </c>
      <c r="C74" s="4">
        <v>42</v>
      </c>
      <c r="D74" s="17">
        <f t="shared" si="8"/>
        <v>0.8235294117647058</v>
      </c>
      <c r="F74" s="4">
        <v>6</v>
      </c>
      <c r="G74" s="17">
        <f t="shared" si="9"/>
        <v>0.11764705882352941</v>
      </c>
      <c r="I74" s="4">
        <v>3</v>
      </c>
      <c r="J74" s="17">
        <f t="shared" si="10"/>
        <v>0.058823529411764705</v>
      </c>
      <c r="L74" s="5">
        <f t="shared" si="11"/>
        <v>51</v>
      </c>
    </row>
    <row r="75" spans="1:12" ht="12.75">
      <c r="A75" s="4">
        <v>520408</v>
      </c>
      <c r="B75" s="4" t="s">
        <v>47</v>
      </c>
      <c r="C75" s="4">
        <v>16</v>
      </c>
      <c r="D75" s="17">
        <f t="shared" si="8"/>
        <v>0.8421052631578947</v>
      </c>
      <c r="F75" s="4">
        <v>3</v>
      </c>
      <c r="G75" s="17">
        <f t="shared" si="9"/>
        <v>0.15789473684210525</v>
      </c>
      <c r="I75" s="4">
        <v>0</v>
      </c>
      <c r="J75" s="17">
        <f t="shared" si="10"/>
        <v>0</v>
      </c>
      <c r="L75" s="5">
        <f t="shared" si="11"/>
        <v>19</v>
      </c>
    </row>
    <row r="76" spans="1:12" ht="12.75">
      <c r="A76" s="4">
        <v>520409</v>
      </c>
      <c r="B76" s="4" t="s">
        <v>61</v>
      </c>
      <c r="C76" s="4">
        <v>8</v>
      </c>
      <c r="D76" s="17">
        <f t="shared" si="8"/>
        <v>0.7272727272727273</v>
      </c>
      <c r="F76" s="4">
        <v>2</v>
      </c>
      <c r="G76" s="17">
        <f t="shared" si="9"/>
        <v>0.18181818181818182</v>
      </c>
      <c r="I76" s="4">
        <v>1</v>
      </c>
      <c r="J76" s="17">
        <f t="shared" si="10"/>
        <v>0.09090909090909091</v>
      </c>
      <c r="L76" s="5">
        <f t="shared" si="11"/>
        <v>11</v>
      </c>
    </row>
    <row r="78" spans="1:12" ht="12.75">
      <c r="A78" s="4">
        <v>5220</v>
      </c>
      <c r="B78" s="4" t="s">
        <v>22</v>
      </c>
      <c r="C78" s="4">
        <v>10</v>
      </c>
      <c r="D78" s="17">
        <f>C78/L78</f>
        <v>0.3448275862068966</v>
      </c>
      <c r="F78" s="4">
        <v>17</v>
      </c>
      <c r="G78" s="17">
        <f>F78/L78</f>
        <v>0.5862068965517241</v>
      </c>
      <c r="I78" s="4">
        <v>2</v>
      </c>
      <c r="J78" s="17">
        <f>I78/L78</f>
        <v>0.06896551724137931</v>
      </c>
      <c r="L78" s="5">
        <f>SUM(I78,F78,C78)</f>
        <v>29</v>
      </c>
    </row>
    <row r="79" spans="1:12" ht="12.75">
      <c r="A79" s="4">
        <v>522001</v>
      </c>
      <c r="B79" s="4" t="s">
        <v>21</v>
      </c>
      <c r="C79" s="9">
        <v>10</v>
      </c>
      <c r="D79" s="18">
        <f>C79/L79</f>
        <v>0.3448275862068966</v>
      </c>
      <c r="E79" s="9"/>
      <c r="F79" s="9">
        <v>17</v>
      </c>
      <c r="G79" s="18">
        <f>F79/L79</f>
        <v>0.5862068965517241</v>
      </c>
      <c r="H79" s="9"/>
      <c r="I79" s="9">
        <v>2</v>
      </c>
      <c r="J79" s="18">
        <f>I79/L79</f>
        <v>0.06896551724137931</v>
      </c>
      <c r="K79" s="9"/>
      <c r="L79" s="19">
        <f>SUM(I79,F79,C79)</f>
        <v>29</v>
      </c>
    </row>
    <row r="80" spans="4:12" ht="12.75">
      <c r="D80" s="20"/>
      <c r="G80" s="20"/>
      <c r="J80" s="20"/>
      <c r="L80" s="16"/>
    </row>
    <row r="81" spans="2:12" ht="12.75">
      <c r="B81" s="21" t="s">
        <v>65</v>
      </c>
      <c r="C81" s="22">
        <v>1173</v>
      </c>
      <c r="D81" s="17">
        <f>C81/L81</f>
        <v>0.5809806835066865</v>
      </c>
      <c r="F81" s="4">
        <v>724</v>
      </c>
      <c r="G81" s="17">
        <f>F81/L81</f>
        <v>0.35859336305101536</v>
      </c>
      <c r="I81" s="4">
        <v>122</v>
      </c>
      <c r="J81" s="17">
        <f>I81/L81</f>
        <v>0.06042595344229817</v>
      </c>
      <c r="L81" s="5">
        <f>SUM(I81,F81,C81)</f>
        <v>2019</v>
      </c>
    </row>
    <row r="83" spans="2:12" ht="12.75">
      <c r="B83" s="21" t="s">
        <v>6</v>
      </c>
      <c r="C83" s="4">
        <v>515</v>
      </c>
      <c r="D83" s="17">
        <f>C83/L83</f>
        <v>0.5678059536934951</v>
      </c>
      <c r="F83" s="4">
        <v>333</v>
      </c>
      <c r="G83" s="17">
        <f>F83/L83</f>
        <v>0.3671444321940463</v>
      </c>
      <c r="I83" s="4">
        <v>59</v>
      </c>
      <c r="J83" s="17">
        <f>I83/L83</f>
        <v>0.06504961411245866</v>
      </c>
      <c r="L83" s="5">
        <f>SUM(I83,F83,C83)</f>
        <v>907</v>
      </c>
    </row>
    <row r="84" spans="2:12" ht="12.75">
      <c r="B84" s="21" t="s">
        <v>2</v>
      </c>
      <c r="C84" s="4">
        <v>184</v>
      </c>
      <c r="D84" s="17">
        <f>C84/L84</f>
        <v>0.573208722741433</v>
      </c>
      <c r="F84" s="4">
        <v>119</v>
      </c>
      <c r="G84" s="17">
        <f>F84/L84</f>
        <v>0.3707165109034268</v>
      </c>
      <c r="I84" s="4">
        <v>18</v>
      </c>
      <c r="J84" s="17">
        <f>I84/L84</f>
        <v>0.056074766355140186</v>
      </c>
      <c r="L84" s="5">
        <f>SUM(I84,F84,C84)</f>
        <v>321</v>
      </c>
    </row>
    <row r="85" spans="2:12" ht="12.75">
      <c r="B85" s="21" t="s">
        <v>8</v>
      </c>
      <c r="C85" s="9">
        <v>474</v>
      </c>
      <c r="D85" s="18">
        <f>C85/L85</f>
        <v>0.5992414664981036</v>
      </c>
      <c r="E85" s="9"/>
      <c r="F85" s="9">
        <v>272</v>
      </c>
      <c r="G85" s="18">
        <f>F85/L85</f>
        <v>0.3438685208596713</v>
      </c>
      <c r="H85" s="9"/>
      <c r="I85" s="9">
        <v>45</v>
      </c>
      <c r="J85" s="18">
        <f>I85/L85</f>
        <v>0.056890012642225034</v>
      </c>
      <c r="K85" s="9"/>
      <c r="L85" s="19">
        <f>SUM(I85,F85,C85)</f>
        <v>791</v>
      </c>
    </row>
    <row r="86" spans="2:12" ht="12.75">
      <c r="B86" s="21"/>
      <c r="D86" s="17"/>
      <c r="G86" s="17"/>
      <c r="J86" s="17"/>
      <c r="L86" s="5"/>
    </row>
    <row r="87" spans="2:12" ht="12.75">
      <c r="B87" s="21" t="s">
        <v>65</v>
      </c>
      <c r="C87" s="22">
        <v>1173</v>
      </c>
      <c r="D87" s="17">
        <f>C87/L87</f>
        <v>0.5809806835066865</v>
      </c>
      <c r="F87" s="4">
        <v>724</v>
      </c>
      <c r="G87" s="17">
        <f>F87/L87</f>
        <v>0.35859336305101536</v>
      </c>
      <c r="I87" s="4">
        <v>122</v>
      </c>
      <c r="J87" s="17">
        <f>I87/L87</f>
        <v>0.06042595344229817</v>
      </c>
      <c r="L87" s="5">
        <f>SUM(I87,F87,C87)</f>
        <v>2019</v>
      </c>
    </row>
    <row r="89" ht="12.75">
      <c r="A89" s="4" t="s">
        <v>70</v>
      </c>
    </row>
    <row r="91" ht="12.75">
      <c r="A91" s="4" t="s"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mdufour</cp:lastModifiedBy>
  <cp:lastPrinted>2013-01-28T16:33:19Z</cp:lastPrinted>
  <dcterms:modified xsi:type="dcterms:W3CDTF">2013-05-21T16:27:55Z</dcterms:modified>
  <cp:category/>
  <cp:version/>
  <cp:contentType/>
  <cp:contentStatus/>
</cp:coreProperties>
</file>