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01" windowWidth="16575" windowHeight="14475" activeTab="0"/>
  </bookViews>
  <sheets>
    <sheet name="FINAL" sheetId="1" r:id="rId1"/>
  </sheets>
  <definedNames>
    <definedName name="_xlnm.Print_Area" localSheetId="0">'FINAL'!$A$1:$L$78</definedName>
  </definedNames>
  <calcPr fullCalcOnLoad="1"/>
</workbook>
</file>

<file path=xl/sharedStrings.xml><?xml version="1.0" encoding="utf-8"?>
<sst xmlns="http://schemas.openxmlformats.org/spreadsheetml/2006/main" count="73" uniqueCount="66">
  <si>
    <t xml:space="preserve">          </t>
  </si>
  <si>
    <t>*Selected programs reviewed in report only, excludes correctional and deceased students, as well as programs with a low number of completers.</t>
  </si>
  <si>
    <t>Accounting</t>
  </si>
  <si>
    <t>ACCOUNTING AND RELATED SERVICES</t>
  </si>
  <si>
    <t>Accounting Technology/Technician and Bookkeeping</t>
  </si>
  <si>
    <t>Advanced Certificate (30 hours or more)</t>
  </si>
  <si>
    <t>AFTER PROGRAM</t>
  </si>
  <si>
    <t>Associate Degree</t>
  </si>
  <si>
    <t>Banking and Financial Support Services</t>
  </si>
  <si>
    <t>Basic Certificate (Less than 30 hours)</t>
  </si>
  <si>
    <t>BEGAN POSITION</t>
  </si>
  <si>
    <t>BEGINNING OF PRESENT POSITION AMONG COMPLETERS</t>
  </si>
  <si>
    <t>Business/Commerce, General</t>
  </si>
  <si>
    <t>BUSINESS/COMMERCE, GENERAL</t>
  </si>
  <si>
    <t>CIP</t>
  </si>
  <si>
    <t>CLINICAL/MEDICAL LABORATORY SCIENCE/RESEARCH AND ALLIED PROFESSIONS</t>
  </si>
  <si>
    <t>Clinical/Medical Laboratory Technician</t>
  </si>
  <si>
    <t>Commercial and Advertising Art</t>
  </si>
  <si>
    <t>Commercial Photography</t>
  </si>
  <si>
    <t>COMPLETION</t>
  </si>
  <si>
    <t>DESIGN AND APPLIED ARTS</t>
  </si>
  <si>
    <t>Design and Visual Communication, General</t>
  </si>
  <si>
    <t>DURING PROGRAM</t>
  </si>
  <si>
    <t>ENGINEERING RELATED TECHNOLOGIES</t>
  </si>
  <si>
    <t>ENROLLMENT</t>
  </si>
  <si>
    <t>FINANCE AND FINANCIAL MANAGEMENT SERVICES</t>
  </si>
  <si>
    <t>FUNERAL SERVICE AND MORTUARY SCIENCE</t>
  </si>
  <si>
    <t>Graphic Design</t>
  </si>
  <si>
    <t>HAD POSITION</t>
  </si>
  <si>
    <t>Health and Physical Education, General</t>
  </si>
  <si>
    <t>HEALTH AND PHYSICAL EDUCATION/FITNESS</t>
  </si>
  <si>
    <t>Heating, Air Conditioning, Ventilation and Refrigeration Maintenance Technology/Technician</t>
  </si>
  <si>
    <t>HEATING, AIR CONDITIONING, VENTILATION, AND REFRIGERATION MAINTENANCE</t>
  </si>
  <si>
    <t>Illinois Community College Board</t>
  </si>
  <si>
    <t>IN SELECTED CAREER AND TECHNICAL EDUCATION PROGRAMS</t>
  </si>
  <si>
    <t>Interior Design</t>
  </si>
  <si>
    <t>Ironworking/Ironworker</t>
  </si>
  <si>
    <t>Kinesiology and Exercise Science</t>
  </si>
  <si>
    <t>Library and Archives Assisting</t>
  </si>
  <si>
    <t>LIBRARY AND ARCHIVES ASSISTING</t>
  </si>
  <si>
    <t>Machine Shop Technology/Assistant</t>
  </si>
  <si>
    <t>Machine Tool Technology/Machinist</t>
  </si>
  <si>
    <t>MECHANICAL ENGINEERING RELATED TECHNOLOGIES/TECHNICIAN</t>
  </si>
  <si>
    <t>Mechanical Engineering/Mechanical Technology/Technician</t>
  </si>
  <si>
    <t>Mortuary Science and Embalming/Embalmer</t>
  </si>
  <si>
    <t>NUMBER</t>
  </si>
  <si>
    <t>OPHTHALMIC AND OPTOMETRIC SUPPORT SERVICES AND ALLIED PROFESSIONS</t>
  </si>
  <si>
    <t>Ophthalmic Technician/Technologist</t>
  </si>
  <si>
    <t>PERCENT</t>
  </si>
  <si>
    <t>Phlebotomy Technician/Phlebotomist</t>
  </si>
  <si>
    <t>Pipefitting/Pipefitter and Sprinkler Fitter</t>
  </si>
  <si>
    <t>PLUMBING AND RELATED WATER SUPPLY SERVICES</t>
  </si>
  <si>
    <t>PRECISION METAL WORKING</t>
  </si>
  <si>
    <t>PRIOR TO</t>
  </si>
  <si>
    <t>PROGRAM ENTRANCE</t>
  </si>
  <si>
    <t>PROGRAM TITLE</t>
  </si>
  <si>
    <t>Renal/Dialysis technologist/Technician</t>
  </si>
  <si>
    <t>Report Total</t>
  </si>
  <si>
    <t>RESPONDING</t>
  </si>
  <si>
    <t>Sheet Metal Technology/Sheetworking</t>
  </si>
  <si>
    <t>SOURCE OF DATA:  Follow-Up Study of Fiscal Year 2012 Career and Technical Education Program Completers</t>
  </si>
  <si>
    <t>Surveying Technology/Surveying</t>
  </si>
  <si>
    <t>Table B-7</t>
  </si>
  <si>
    <t>TOTAL</t>
  </si>
  <si>
    <t>Welding Technology/Welder</t>
  </si>
  <si>
    <t>FY2012 GRADUATES FOR FY2013 REPORT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</si>
</sst>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%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b/>
      <sz val="10"/>
      <name val="Arial"/>
      <family val="0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10"/>
      </left>
      <right>
        <color indexed="10"/>
      </right>
      <top style="double">
        <color indexed="10"/>
      </top>
      <bottom>
        <color indexed="10"/>
      </bottom>
    </border>
    <border>
      <left>
        <color indexed="10"/>
      </left>
      <right>
        <color indexed="10"/>
      </right>
      <top>
        <color indexed="10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4" fillId="0" borderId="0" applyNumberFormat="0" applyFill="0" applyBorder="0" applyAlignment="0" applyProtection="0"/>
    <xf numFmtId="2" fontId="0" fillId="0" borderId="0">
      <alignment/>
      <protection/>
    </xf>
    <xf numFmtId="0" fontId="2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7">
      <alignment/>
      <protection/>
    </xf>
    <xf numFmtId="0" fontId="3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166" fontId="0" fillId="0" borderId="0" xfId="59" applyNumberFormat="1">
      <alignment/>
      <protection/>
    </xf>
    <xf numFmtId="0" fontId="0" fillId="33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0" fillId="33" borderId="8" xfId="0" applyFill="1" applyBorder="1" applyAlignment="1">
      <alignment horizontal="right"/>
    </xf>
    <xf numFmtId="0" fontId="0" fillId="33" borderId="8" xfId="0" applyFill="1" applyBorder="1" applyAlignment="1">
      <alignment/>
    </xf>
    <xf numFmtId="3" fontId="0" fillId="33" borderId="0" xfId="0" applyNumberFormat="1" applyFill="1" applyAlignment="1">
      <alignment horizontal="centerContinuous"/>
    </xf>
    <xf numFmtId="3" fontId="3" fillId="33" borderId="0" xfId="0" applyNumberFormat="1" applyFont="1" applyFill="1" applyAlignment="1">
      <alignment horizontal="centerContinuous"/>
    </xf>
    <xf numFmtId="3" fontId="0" fillId="33" borderId="8" xfId="0" applyNumberFormat="1" applyFill="1" applyBorder="1" applyAlignment="1">
      <alignment horizontal="center"/>
    </xf>
    <xf numFmtId="0" fontId="3" fillId="33" borderId="0" xfId="0" applyFont="1" applyFill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0" borderId="8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33" borderId="0" xfId="0" applyNumberFormat="1" applyFill="1" applyAlignment="1">
      <alignment/>
    </xf>
    <xf numFmtId="3" fontId="0" fillId="33" borderId="8" xfId="0" applyNumberFormat="1" applyFill="1" applyBorder="1" applyAlignment="1">
      <alignment horizontal="centerContinuous"/>
    </xf>
    <xf numFmtId="0" fontId="3" fillId="0" borderId="0" xfId="0" applyFont="1" applyAlignment="1">
      <alignment/>
    </xf>
    <xf numFmtId="166" fontId="3" fillId="0" borderId="0" xfId="59" applyNumberFormat="1" applyFont="1">
      <alignment/>
      <protection/>
    </xf>
    <xf numFmtId="3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FFFFFF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6">
      <selection activeCell="A1" sqref="A1"/>
    </sheetView>
  </sheetViews>
  <sheetFormatPr defaultColWidth="9.140625" defaultRowHeight="12.75"/>
  <cols>
    <col min="2" max="2" width="86.140625" style="0" customWidth="1"/>
    <col min="4" max="4" width="8.7109375" style="0" customWidth="1"/>
    <col min="5" max="5" width="3.00390625" style="0" customWidth="1"/>
    <col min="7" max="7" width="10.00390625" style="0" customWidth="1"/>
    <col min="8" max="8" width="2.8515625" style="0" customWidth="1"/>
    <col min="10" max="10" width="9.00390625" style="0" customWidth="1"/>
    <col min="11" max="11" width="2.8515625" style="0" customWidth="1"/>
    <col min="12" max="12" width="12.28125" style="0" customWidth="1"/>
  </cols>
  <sheetData>
    <row r="1" spans="1:12" ht="12.75">
      <c r="A1" s="3" t="s">
        <v>33</v>
      </c>
      <c r="B1" s="4"/>
      <c r="C1" s="7"/>
      <c r="D1" s="3"/>
      <c r="E1" s="3"/>
      <c r="F1" s="7"/>
      <c r="G1" s="3"/>
      <c r="H1" s="3"/>
      <c r="I1" s="7"/>
      <c r="J1" s="3"/>
      <c r="K1" s="3"/>
      <c r="L1" s="7"/>
    </row>
    <row r="2" spans="1:12" ht="12.75">
      <c r="A2" s="3"/>
      <c r="B2" s="4"/>
      <c r="C2" s="7"/>
      <c r="D2" s="3"/>
      <c r="E2" s="3"/>
      <c r="F2" s="7"/>
      <c r="G2" s="3"/>
      <c r="H2" s="3"/>
      <c r="I2" s="7"/>
      <c r="J2" s="3"/>
      <c r="K2" s="3"/>
      <c r="L2" s="7"/>
    </row>
    <row r="3" spans="1:12" ht="12.75">
      <c r="A3" s="3" t="s">
        <v>62</v>
      </c>
      <c r="B3" s="4"/>
      <c r="C3" s="7"/>
      <c r="D3" s="3"/>
      <c r="E3" s="3"/>
      <c r="F3" s="7"/>
      <c r="G3" s="3"/>
      <c r="H3" s="3"/>
      <c r="I3" s="7"/>
      <c r="J3" s="3"/>
      <c r="K3" s="3"/>
      <c r="L3" s="7"/>
    </row>
    <row r="4" spans="1:12" ht="12.75">
      <c r="A4" s="3"/>
      <c r="B4" s="4"/>
      <c r="C4" s="7"/>
      <c r="D4" s="3"/>
      <c r="E4" s="3"/>
      <c r="F4" s="7"/>
      <c r="G4" s="3"/>
      <c r="H4" s="3"/>
      <c r="I4" s="7"/>
      <c r="J4" s="3"/>
      <c r="K4" s="3"/>
      <c r="L4" s="7"/>
    </row>
    <row r="5" spans="1:12" ht="12.75">
      <c r="A5" s="3" t="s">
        <v>11</v>
      </c>
      <c r="B5" s="4"/>
      <c r="C5" s="7"/>
      <c r="D5" s="3"/>
      <c r="E5" s="3"/>
      <c r="F5" s="7"/>
      <c r="G5" s="3"/>
      <c r="H5" s="3"/>
      <c r="I5" s="7"/>
      <c r="J5" s="3"/>
      <c r="K5" s="3"/>
      <c r="L5" s="7"/>
    </row>
    <row r="6" spans="1:12" ht="12.75">
      <c r="A6" s="3" t="s">
        <v>34</v>
      </c>
      <c r="B6" s="4"/>
      <c r="C6" s="7"/>
      <c r="D6" s="3"/>
      <c r="E6" s="3"/>
      <c r="F6" s="7"/>
      <c r="G6" s="3"/>
      <c r="H6" s="3"/>
      <c r="I6" s="7"/>
      <c r="J6" s="3"/>
      <c r="K6" s="3"/>
      <c r="L6" s="7"/>
    </row>
    <row r="7" spans="1:12" ht="12.75">
      <c r="A7" s="3" t="s">
        <v>65</v>
      </c>
      <c r="B7" s="4"/>
      <c r="C7" s="7"/>
      <c r="D7" s="3"/>
      <c r="E7" s="3"/>
      <c r="F7" s="7"/>
      <c r="G7" s="3"/>
      <c r="H7" s="3"/>
      <c r="I7" s="7"/>
      <c r="J7" s="3"/>
      <c r="K7" s="3"/>
      <c r="L7" s="7"/>
    </row>
    <row r="8" spans="1:12" ht="12.75">
      <c r="A8" s="4"/>
      <c r="B8" s="4"/>
      <c r="C8" s="7"/>
      <c r="D8" s="3"/>
      <c r="E8" s="3"/>
      <c r="F8" s="7"/>
      <c r="G8" s="3"/>
      <c r="H8" s="3"/>
      <c r="I8" s="7"/>
      <c r="J8" s="3"/>
      <c r="K8" s="3"/>
      <c r="L8" s="7"/>
    </row>
    <row r="9" spans="3:12" ht="12.75">
      <c r="C9" s="7" t="s">
        <v>28</v>
      </c>
      <c r="D9" s="3"/>
      <c r="E9" s="12"/>
      <c r="F9" s="7" t="s">
        <v>10</v>
      </c>
      <c r="G9" s="3"/>
      <c r="H9" s="12"/>
      <c r="I9" s="7" t="s">
        <v>10</v>
      </c>
      <c r="J9" s="3"/>
      <c r="K9" s="12"/>
      <c r="L9" s="16"/>
    </row>
    <row r="10" spans="3:12" ht="12.75">
      <c r="C10" s="7" t="s">
        <v>53</v>
      </c>
      <c r="D10" s="3"/>
      <c r="E10" s="12"/>
      <c r="F10" s="7" t="s">
        <v>22</v>
      </c>
      <c r="G10" s="3"/>
      <c r="H10" s="12"/>
      <c r="I10" s="7" t="s">
        <v>6</v>
      </c>
      <c r="J10" s="3"/>
      <c r="K10" s="12"/>
      <c r="L10" s="7" t="s">
        <v>63</v>
      </c>
    </row>
    <row r="11" spans="3:12" ht="12.75">
      <c r="C11" s="8" t="s">
        <v>54</v>
      </c>
      <c r="D11" s="10"/>
      <c r="E11" s="13"/>
      <c r="F11" s="8" t="s">
        <v>24</v>
      </c>
      <c r="G11" s="10"/>
      <c r="H11" s="13"/>
      <c r="I11" s="8" t="s">
        <v>19</v>
      </c>
      <c r="J11" s="10"/>
      <c r="K11" s="12"/>
      <c r="L11" s="7" t="s">
        <v>45</v>
      </c>
    </row>
    <row r="12" spans="1:12" ht="12.75">
      <c r="A12" s="5" t="s">
        <v>14</v>
      </c>
      <c r="B12" s="6" t="s">
        <v>55</v>
      </c>
      <c r="C12" s="9" t="s">
        <v>45</v>
      </c>
      <c r="D12" s="11" t="s">
        <v>48</v>
      </c>
      <c r="E12" s="14"/>
      <c r="F12" s="15" t="s">
        <v>45</v>
      </c>
      <c r="G12" s="11" t="s">
        <v>48</v>
      </c>
      <c r="H12" s="14"/>
      <c r="I12" s="15" t="s">
        <v>45</v>
      </c>
      <c r="J12" s="11" t="s">
        <v>48</v>
      </c>
      <c r="K12" s="6"/>
      <c r="L12" s="17" t="s">
        <v>58</v>
      </c>
    </row>
    <row r="13" ht="12.75">
      <c r="B13" t="s">
        <v>0</v>
      </c>
    </row>
    <row r="14" spans="1:12" ht="12.75">
      <c r="A14">
        <v>1203</v>
      </c>
      <c r="B14" t="s">
        <v>26</v>
      </c>
      <c r="C14">
        <v>2</v>
      </c>
      <c r="D14" s="2">
        <f>C14/L14</f>
        <v>0.6666666666666666</v>
      </c>
      <c r="F14">
        <v>0</v>
      </c>
      <c r="G14" s="2">
        <f>F14/L14</f>
        <v>0</v>
      </c>
      <c r="I14">
        <v>1</v>
      </c>
      <c r="J14" s="2">
        <f>I14/L14</f>
        <v>0.3333333333333333</v>
      </c>
      <c r="L14" s="1">
        <f>SUM(I14,F14,C14)</f>
        <v>3</v>
      </c>
    </row>
    <row r="15" spans="1:12" ht="12.75">
      <c r="A15">
        <v>120303</v>
      </c>
      <c r="B15" t="s">
        <v>44</v>
      </c>
      <c r="C15">
        <v>2</v>
      </c>
      <c r="D15" s="2">
        <f>C15/L15</f>
        <v>0.6666666666666666</v>
      </c>
      <c r="F15">
        <v>0</v>
      </c>
      <c r="G15" s="2">
        <f>F15/L15</f>
        <v>0</v>
      </c>
      <c r="I15">
        <v>1</v>
      </c>
      <c r="J15" s="2">
        <f>I15/L15</f>
        <v>0.3333333333333333</v>
      </c>
      <c r="L15" s="1">
        <f>SUM(I15,F15,C15)</f>
        <v>3</v>
      </c>
    </row>
    <row r="17" spans="1:12" ht="12.75">
      <c r="A17">
        <v>1508</v>
      </c>
      <c r="B17" t="s">
        <v>42</v>
      </c>
      <c r="C17">
        <v>3</v>
      </c>
      <c r="D17" s="2">
        <f>C17/L17</f>
        <v>0.17647058823529413</v>
      </c>
      <c r="F17">
        <v>7</v>
      </c>
      <c r="G17" s="2">
        <f>F17/L17</f>
        <v>0.4117647058823529</v>
      </c>
      <c r="I17">
        <v>7</v>
      </c>
      <c r="J17" s="2">
        <f>I17/L17</f>
        <v>0.4117647058823529</v>
      </c>
      <c r="L17" s="1">
        <f>SUM(I17,F17,C17)</f>
        <v>17</v>
      </c>
    </row>
    <row r="18" spans="1:12" ht="12.75">
      <c r="A18">
        <v>150805</v>
      </c>
      <c r="B18" t="s">
        <v>43</v>
      </c>
      <c r="C18">
        <v>3</v>
      </c>
      <c r="D18" s="2">
        <f>C18/L18</f>
        <v>0.17647058823529413</v>
      </c>
      <c r="F18">
        <v>7</v>
      </c>
      <c r="G18" s="2">
        <f>F18/L18</f>
        <v>0.4117647058823529</v>
      </c>
      <c r="I18">
        <v>7</v>
      </c>
      <c r="J18" s="2">
        <f>I18/L18</f>
        <v>0.4117647058823529</v>
      </c>
      <c r="L18" s="1">
        <f>SUM(I18,F18,C18)</f>
        <v>17</v>
      </c>
    </row>
    <row r="20" spans="1:12" ht="12.75">
      <c r="A20">
        <v>1511</v>
      </c>
      <c r="B20" t="s">
        <v>23</v>
      </c>
      <c r="C20">
        <v>3</v>
      </c>
      <c r="D20" s="2">
        <f>C20/L20</f>
        <v>0.42857142857142855</v>
      </c>
      <c r="F20">
        <v>2</v>
      </c>
      <c r="G20" s="2">
        <f>F20/L20</f>
        <v>0.2857142857142857</v>
      </c>
      <c r="I20">
        <v>2</v>
      </c>
      <c r="J20" s="2">
        <f>I20/L20</f>
        <v>0.2857142857142857</v>
      </c>
      <c r="L20" s="1">
        <f>SUM(I20,F20,C20)</f>
        <v>7</v>
      </c>
    </row>
    <row r="21" spans="1:12" ht="12.75">
      <c r="A21">
        <v>151102</v>
      </c>
      <c r="B21" t="s">
        <v>61</v>
      </c>
      <c r="C21">
        <v>3</v>
      </c>
      <c r="D21" s="2">
        <f>C21/L21</f>
        <v>0.42857142857142855</v>
      </c>
      <c r="F21">
        <v>2</v>
      </c>
      <c r="G21" s="2">
        <f>F21/L21</f>
        <v>0.2857142857142857</v>
      </c>
      <c r="I21">
        <v>2</v>
      </c>
      <c r="J21" s="2">
        <f>I21/L21</f>
        <v>0.2857142857142857</v>
      </c>
      <c r="L21" s="1">
        <f>SUM(I21,F21,C21)</f>
        <v>7</v>
      </c>
    </row>
    <row r="23" spans="1:12" ht="12.75">
      <c r="A23">
        <v>2503</v>
      </c>
      <c r="B23" t="s">
        <v>39</v>
      </c>
      <c r="C23">
        <v>13</v>
      </c>
      <c r="D23" s="2">
        <f>C23/L23</f>
        <v>0.3333333333333333</v>
      </c>
      <c r="F23">
        <v>14</v>
      </c>
      <c r="G23" s="2">
        <f>F23/L23</f>
        <v>0.358974358974359</v>
      </c>
      <c r="I23">
        <v>12</v>
      </c>
      <c r="J23" s="2">
        <f>I23/L23</f>
        <v>0.3076923076923077</v>
      </c>
      <c r="L23" s="1">
        <f>SUM(I23,F23,C23)</f>
        <v>39</v>
      </c>
    </row>
    <row r="24" spans="1:12" ht="12.75">
      <c r="A24">
        <v>250301</v>
      </c>
      <c r="B24" t="s">
        <v>38</v>
      </c>
      <c r="C24">
        <v>13</v>
      </c>
      <c r="D24" s="2">
        <f>C24/L24</f>
        <v>0.3333333333333333</v>
      </c>
      <c r="F24">
        <v>14</v>
      </c>
      <c r="G24" s="2">
        <f>F24/L24</f>
        <v>0.358974358974359</v>
      </c>
      <c r="I24">
        <v>12</v>
      </c>
      <c r="J24" s="2">
        <f>I24/L24</f>
        <v>0.3076923076923077</v>
      </c>
      <c r="L24" s="1">
        <f>SUM(I24,F24,C24)</f>
        <v>39</v>
      </c>
    </row>
    <row r="26" spans="1:12" ht="12.75">
      <c r="A26">
        <v>3105</v>
      </c>
      <c r="B26" t="s">
        <v>30</v>
      </c>
      <c r="C26">
        <v>8</v>
      </c>
      <c r="D26" s="2">
        <f>C26/L26</f>
        <v>0.32</v>
      </c>
      <c r="F26">
        <v>11</v>
      </c>
      <c r="G26" s="2">
        <f>F26/L26</f>
        <v>0.44</v>
      </c>
      <c r="I26">
        <v>6</v>
      </c>
      <c r="J26" s="2">
        <f>I26/L26</f>
        <v>0.24</v>
      </c>
      <c r="L26" s="1">
        <f>SUM(I26,F26,C26)</f>
        <v>25</v>
      </c>
    </row>
    <row r="27" spans="1:12" ht="12.75">
      <c r="A27">
        <v>310501</v>
      </c>
      <c r="B27" t="s">
        <v>29</v>
      </c>
      <c r="C27">
        <v>3</v>
      </c>
      <c r="D27" s="2">
        <f>C27/L27</f>
        <v>0.375</v>
      </c>
      <c r="F27">
        <v>4</v>
      </c>
      <c r="G27" s="2">
        <f>F27/L27</f>
        <v>0.5</v>
      </c>
      <c r="I27">
        <v>1</v>
      </c>
      <c r="J27" s="2">
        <f>I27/L27</f>
        <v>0.125</v>
      </c>
      <c r="L27" s="1">
        <f>SUM(I27,F27,C27)</f>
        <v>8</v>
      </c>
    </row>
    <row r="28" spans="1:12" ht="12.75">
      <c r="A28">
        <v>310505</v>
      </c>
      <c r="B28" t="s">
        <v>37</v>
      </c>
      <c r="C28">
        <v>5</v>
      </c>
      <c r="D28" s="2">
        <f>C28/L28</f>
        <v>0.29411764705882354</v>
      </c>
      <c r="F28">
        <v>7</v>
      </c>
      <c r="G28" s="2">
        <f>F28/L28</f>
        <v>0.4117647058823529</v>
      </c>
      <c r="I28">
        <v>5</v>
      </c>
      <c r="J28" s="2">
        <f>I28/L28</f>
        <v>0.29411764705882354</v>
      </c>
      <c r="L28" s="1">
        <f>SUM(I28,F28,C28)</f>
        <v>17</v>
      </c>
    </row>
    <row r="30" spans="1:12" ht="12.75">
      <c r="A30">
        <v>4605</v>
      </c>
      <c r="B30" t="s">
        <v>51</v>
      </c>
      <c r="C30">
        <v>1</v>
      </c>
      <c r="D30" s="2">
        <f>C30/L30</f>
        <v>0.3333333333333333</v>
      </c>
      <c r="F30">
        <v>0</v>
      </c>
      <c r="G30" s="2">
        <f>F30/L30</f>
        <v>0</v>
      </c>
      <c r="I30">
        <v>2</v>
      </c>
      <c r="J30" s="2">
        <f>I30/L30</f>
        <v>0.6666666666666666</v>
      </c>
      <c r="L30" s="1">
        <f>SUM(I30,F30,C30)</f>
        <v>3</v>
      </c>
    </row>
    <row r="31" spans="1:12" ht="12.75">
      <c r="A31">
        <v>460502</v>
      </c>
      <c r="B31" t="s">
        <v>50</v>
      </c>
      <c r="C31">
        <v>1</v>
      </c>
      <c r="D31" s="2">
        <f>C31/L31</f>
        <v>0.3333333333333333</v>
      </c>
      <c r="F31">
        <v>0</v>
      </c>
      <c r="G31" s="2">
        <f>F31/L31</f>
        <v>0</v>
      </c>
      <c r="I31">
        <v>2</v>
      </c>
      <c r="J31" s="2">
        <f>I31/L31</f>
        <v>0.6666666666666666</v>
      </c>
      <c r="L31" s="1">
        <f>SUM(I31,F31,C31)</f>
        <v>3</v>
      </c>
    </row>
    <row r="33" spans="1:12" ht="12.75">
      <c r="A33">
        <v>4702</v>
      </c>
      <c r="B33" t="s">
        <v>32</v>
      </c>
      <c r="C33">
        <v>85</v>
      </c>
      <c r="D33" s="2">
        <f>C33/L33</f>
        <v>0.3269230769230769</v>
      </c>
      <c r="F33">
        <v>74</v>
      </c>
      <c r="G33" s="2">
        <f>F33/L33</f>
        <v>0.2846153846153846</v>
      </c>
      <c r="I33">
        <v>101</v>
      </c>
      <c r="J33" s="2">
        <f>I33/L33</f>
        <v>0.38846153846153847</v>
      </c>
      <c r="L33" s="1">
        <f>SUM(I33,F33,C33)</f>
        <v>260</v>
      </c>
    </row>
    <row r="34" spans="1:12" ht="12.75">
      <c r="A34">
        <v>470201</v>
      </c>
      <c r="B34" t="s">
        <v>31</v>
      </c>
      <c r="C34">
        <v>85</v>
      </c>
      <c r="D34" s="2">
        <f>C34/L34</f>
        <v>0.3269230769230769</v>
      </c>
      <c r="F34">
        <v>74</v>
      </c>
      <c r="G34" s="2">
        <f>F34/L34</f>
        <v>0.2846153846153846</v>
      </c>
      <c r="I34">
        <v>101</v>
      </c>
      <c r="J34" s="2">
        <f>I34/L34</f>
        <v>0.38846153846153847</v>
      </c>
      <c r="L34" s="1">
        <f>SUM(I34,F34,C34)</f>
        <v>260</v>
      </c>
    </row>
    <row r="36" spans="1:12" ht="12.75">
      <c r="A36">
        <v>4805</v>
      </c>
      <c r="B36" t="s">
        <v>52</v>
      </c>
      <c r="C36">
        <v>77</v>
      </c>
      <c r="D36" s="2">
        <f aca="true" t="shared" si="0" ref="D36:D41">C36/L36</f>
        <v>0.2779783393501805</v>
      </c>
      <c r="F36">
        <v>88</v>
      </c>
      <c r="G36" s="2">
        <f aca="true" t="shared" si="1" ref="G36:G41">F36/L36</f>
        <v>0.3176895306859206</v>
      </c>
      <c r="I36">
        <v>112</v>
      </c>
      <c r="J36" s="2">
        <f aca="true" t="shared" si="2" ref="J36:J41">I36/L36</f>
        <v>0.4043321299638989</v>
      </c>
      <c r="L36" s="1">
        <f aca="true" t="shared" si="3" ref="L36:L41">SUM(I36,F36,C36)</f>
        <v>277</v>
      </c>
    </row>
    <row r="37" spans="1:12" ht="12.75">
      <c r="A37">
        <v>480501</v>
      </c>
      <c r="B37" t="s">
        <v>41</v>
      </c>
      <c r="C37">
        <v>5</v>
      </c>
      <c r="D37" s="2">
        <f t="shared" si="0"/>
        <v>0.4166666666666667</v>
      </c>
      <c r="F37">
        <v>3</v>
      </c>
      <c r="G37" s="2">
        <f t="shared" si="1"/>
        <v>0.25</v>
      </c>
      <c r="I37">
        <v>4</v>
      </c>
      <c r="J37" s="2">
        <f t="shared" si="2"/>
        <v>0.3333333333333333</v>
      </c>
      <c r="L37" s="1">
        <f t="shared" si="3"/>
        <v>12</v>
      </c>
    </row>
    <row r="38" spans="1:12" ht="12.75">
      <c r="A38">
        <v>480503</v>
      </c>
      <c r="B38" t="s">
        <v>40</v>
      </c>
      <c r="C38">
        <v>3</v>
      </c>
      <c r="D38" s="2">
        <f t="shared" si="0"/>
        <v>0.21428571428571427</v>
      </c>
      <c r="F38">
        <v>6</v>
      </c>
      <c r="G38" s="2">
        <f t="shared" si="1"/>
        <v>0.42857142857142855</v>
      </c>
      <c r="I38">
        <v>5</v>
      </c>
      <c r="J38" s="2">
        <f t="shared" si="2"/>
        <v>0.35714285714285715</v>
      </c>
      <c r="L38" s="1">
        <f t="shared" si="3"/>
        <v>14</v>
      </c>
    </row>
    <row r="39" spans="1:12" ht="12.75">
      <c r="A39">
        <v>480506</v>
      </c>
      <c r="B39" t="s">
        <v>59</v>
      </c>
      <c r="C39">
        <v>6</v>
      </c>
      <c r="D39" s="2">
        <f t="shared" si="0"/>
        <v>0.6</v>
      </c>
      <c r="F39">
        <v>3</v>
      </c>
      <c r="G39" s="2">
        <f t="shared" si="1"/>
        <v>0.3</v>
      </c>
      <c r="I39">
        <v>1</v>
      </c>
      <c r="J39" s="2">
        <f t="shared" si="2"/>
        <v>0.1</v>
      </c>
      <c r="L39" s="1">
        <f t="shared" si="3"/>
        <v>10</v>
      </c>
    </row>
    <row r="40" spans="1:12" ht="12.75">
      <c r="A40">
        <v>480508</v>
      </c>
      <c r="B40" t="s">
        <v>64</v>
      </c>
      <c r="C40">
        <v>61</v>
      </c>
      <c r="D40" s="2">
        <f t="shared" si="0"/>
        <v>0.2584745762711864</v>
      </c>
      <c r="F40">
        <v>75</v>
      </c>
      <c r="G40" s="2">
        <f t="shared" si="1"/>
        <v>0.3177966101694915</v>
      </c>
      <c r="I40">
        <v>100</v>
      </c>
      <c r="J40" s="2">
        <f t="shared" si="2"/>
        <v>0.423728813559322</v>
      </c>
      <c r="L40" s="1">
        <f t="shared" si="3"/>
        <v>236</v>
      </c>
    </row>
    <row r="41" spans="1:12" ht="12.75">
      <c r="A41">
        <v>480509</v>
      </c>
      <c r="B41" t="s">
        <v>36</v>
      </c>
      <c r="C41">
        <v>2</v>
      </c>
      <c r="D41" s="2">
        <f t="shared" si="0"/>
        <v>0.4</v>
      </c>
      <c r="F41">
        <v>1</v>
      </c>
      <c r="G41" s="2">
        <f t="shared" si="1"/>
        <v>0.2</v>
      </c>
      <c r="I41">
        <v>2</v>
      </c>
      <c r="J41" s="2">
        <f t="shared" si="2"/>
        <v>0.4</v>
      </c>
      <c r="L41" s="1">
        <f t="shared" si="3"/>
        <v>5</v>
      </c>
    </row>
    <row r="43" spans="1:12" ht="12.75">
      <c r="A43">
        <v>5004</v>
      </c>
      <c r="B43" t="s">
        <v>20</v>
      </c>
      <c r="C43">
        <v>30</v>
      </c>
      <c r="D43" s="2">
        <f aca="true" t="shared" si="4" ref="D43:D48">C43/L43</f>
        <v>0.2803738317757009</v>
      </c>
      <c r="F43">
        <v>38</v>
      </c>
      <c r="G43" s="2">
        <f aca="true" t="shared" si="5" ref="G43:G48">F43/L43</f>
        <v>0.35514018691588783</v>
      </c>
      <c r="I43">
        <v>39</v>
      </c>
      <c r="J43" s="2">
        <f aca="true" t="shared" si="6" ref="J43:J48">I43/L43</f>
        <v>0.3644859813084112</v>
      </c>
      <c r="L43" s="1">
        <f aca="true" t="shared" si="7" ref="L43:L48">SUM(I43,F43,C43)</f>
        <v>107</v>
      </c>
    </row>
    <row r="44" spans="1:12" ht="12.75">
      <c r="A44">
        <v>500401</v>
      </c>
      <c r="B44" t="s">
        <v>21</v>
      </c>
      <c r="C44">
        <v>6</v>
      </c>
      <c r="D44" s="2">
        <f t="shared" si="4"/>
        <v>0.24</v>
      </c>
      <c r="F44">
        <v>12</v>
      </c>
      <c r="G44" s="2">
        <f t="shared" si="5"/>
        <v>0.48</v>
      </c>
      <c r="I44">
        <v>7</v>
      </c>
      <c r="J44" s="2">
        <f t="shared" si="6"/>
        <v>0.28</v>
      </c>
      <c r="L44" s="1">
        <f t="shared" si="7"/>
        <v>25</v>
      </c>
    </row>
    <row r="45" spans="1:12" ht="12.75">
      <c r="A45">
        <v>500402</v>
      </c>
      <c r="B45" t="s">
        <v>17</v>
      </c>
      <c r="C45">
        <v>2</v>
      </c>
      <c r="D45" s="2">
        <f t="shared" si="4"/>
        <v>0.5</v>
      </c>
      <c r="F45">
        <v>0</v>
      </c>
      <c r="G45" s="2">
        <f t="shared" si="5"/>
        <v>0</v>
      </c>
      <c r="I45">
        <v>2</v>
      </c>
      <c r="J45" s="2">
        <f t="shared" si="6"/>
        <v>0.5</v>
      </c>
      <c r="L45" s="1">
        <f t="shared" si="7"/>
        <v>4</v>
      </c>
    </row>
    <row r="46" spans="1:12" ht="12.75">
      <c r="A46">
        <v>500406</v>
      </c>
      <c r="B46" t="s">
        <v>18</v>
      </c>
      <c r="C46">
        <v>4</v>
      </c>
      <c r="D46" s="2">
        <f t="shared" si="4"/>
        <v>0.25</v>
      </c>
      <c r="F46">
        <v>5</v>
      </c>
      <c r="G46" s="2">
        <f t="shared" si="5"/>
        <v>0.3125</v>
      </c>
      <c r="I46">
        <v>7</v>
      </c>
      <c r="J46" s="2">
        <f t="shared" si="6"/>
        <v>0.4375</v>
      </c>
      <c r="L46" s="1">
        <f t="shared" si="7"/>
        <v>16</v>
      </c>
    </row>
    <row r="47" spans="1:12" ht="12.75">
      <c r="A47">
        <v>500408</v>
      </c>
      <c r="B47" t="s">
        <v>35</v>
      </c>
      <c r="C47">
        <v>7</v>
      </c>
      <c r="D47" s="2">
        <f t="shared" si="4"/>
        <v>0.4666666666666667</v>
      </c>
      <c r="F47">
        <v>1</v>
      </c>
      <c r="G47" s="2">
        <f t="shared" si="5"/>
        <v>0.06666666666666667</v>
      </c>
      <c r="I47">
        <v>7</v>
      </c>
      <c r="J47" s="2">
        <f t="shared" si="6"/>
        <v>0.4666666666666667</v>
      </c>
      <c r="L47" s="1">
        <f t="shared" si="7"/>
        <v>15</v>
      </c>
    </row>
    <row r="48" spans="1:12" ht="12.75">
      <c r="A48">
        <v>500409</v>
      </c>
      <c r="B48" t="s">
        <v>27</v>
      </c>
      <c r="C48">
        <v>11</v>
      </c>
      <c r="D48" s="2">
        <f t="shared" si="4"/>
        <v>0.23404255319148937</v>
      </c>
      <c r="F48">
        <v>20</v>
      </c>
      <c r="G48" s="2">
        <f t="shared" si="5"/>
        <v>0.425531914893617</v>
      </c>
      <c r="I48">
        <v>16</v>
      </c>
      <c r="J48" s="2">
        <f t="shared" si="6"/>
        <v>0.3404255319148936</v>
      </c>
      <c r="L48" s="1">
        <f t="shared" si="7"/>
        <v>47</v>
      </c>
    </row>
    <row r="50" spans="1:12" ht="12.75">
      <c r="A50">
        <v>5110</v>
      </c>
      <c r="B50" t="s">
        <v>15</v>
      </c>
      <c r="C50">
        <v>54</v>
      </c>
      <c r="D50" s="2">
        <f>C50/L50</f>
        <v>0.27979274611398963</v>
      </c>
      <c r="F50">
        <v>36</v>
      </c>
      <c r="G50" s="2">
        <f>F50/L50</f>
        <v>0.18652849740932642</v>
      </c>
      <c r="I50">
        <v>103</v>
      </c>
      <c r="J50" s="2">
        <f>I50/L50</f>
        <v>0.533678756476684</v>
      </c>
      <c r="L50" s="1">
        <f>SUM(I50,F50,C50)</f>
        <v>193</v>
      </c>
    </row>
    <row r="51" spans="1:12" ht="12.75">
      <c r="A51">
        <v>511004</v>
      </c>
      <c r="B51" t="s">
        <v>16</v>
      </c>
      <c r="C51">
        <v>3</v>
      </c>
      <c r="D51" s="2">
        <f>C51/L51</f>
        <v>0.075</v>
      </c>
      <c r="F51">
        <v>9</v>
      </c>
      <c r="G51" s="2">
        <f>F51/L51</f>
        <v>0.225</v>
      </c>
      <c r="I51">
        <v>28</v>
      </c>
      <c r="J51" s="2">
        <f>I51/L51</f>
        <v>0.7</v>
      </c>
      <c r="L51" s="1">
        <f>SUM(I51,F51,C51)</f>
        <v>40</v>
      </c>
    </row>
    <row r="52" spans="1:12" ht="12.75">
      <c r="A52">
        <v>511009</v>
      </c>
      <c r="B52" t="s">
        <v>49</v>
      </c>
      <c r="C52">
        <v>50</v>
      </c>
      <c r="D52" s="2">
        <f>C52/L52</f>
        <v>0.33557046979865773</v>
      </c>
      <c r="F52">
        <v>26</v>
      </c>
      <c r="G52" s="2">
        <f>F52/L52</f>
        <v>0.174496644295302</v>
      </c>
      <c r="I52">
        <v>73</v>
      </c>
      <c r="J52" s="2">
        <f>I52/L52</f>
        <v>0.4899328859060403</v>
      </c>
      <c r="L52" s="1">
        <f>SUM(I52,F52,C52)</f>
        <v>149</v>
      </c>
    </row>
    <row r="53" spans="1:12" ht="12.75">
      <c r="A53">
        <v>511011</v>
      </c>
      <c r="B53" t="s">
        <v>56</v>
      </c>
      <c r="C53">
        <v>1</v>
      </c>
      <c r="D53" s="2">
        <f>C53/L53</f>
        <v>0.25</v>
      </c>
      <c r="F53">
        <v>1</v>
      </c>
      <c r="G53" s="2">
        <f>F53/L53</f>
        <v>0.25</v>
      </c>
      <c r="I53">
        <v>2</v>
      </c>
      <c r="J53" s="2">
        <f>I53/L53</f>
        <v>0.5</v>
      </c>
      <c r="L53" s="1">
        <f>SUM(I53,F53,C53)</f>
        <v>4</v>
      </c>
    </row>
    <row r="55" spans="1:12" ht="12.75">
      <c r="A55">
        <v>5118</v>
      </c>
      <c r="B55" t="s">
        <v>46</v>
      </c>
      <c r="C55">
        <v>0</v>
      </c>
      <c r="D55" s="2">
        <f>C55/L55</f>
        <v>0</v>
      </c>
      <c r="F55">
        <v>1</v>
      </c>
      <c r="G55" s="2">
        <f>F55/L55</f>
        <v>0.14285714285714285</v>
      </c>
      <c r="I55">
        <v>6</v>
      </c>
      <c r="J55" s="2">
        <f>I55/L55</f>
        <v>0.8571428571428571</v>
      </c>
      <c r="L55" s="1">
        <f>SUM(I55,F55,C55)</f>
        <v>7</v>
      </c>
    </row>
    <row r="56" spans="1:12" ht="12.75">
      <c r="A56">
        <v>511803</v>
      </c>
      <c r="B56" t="s">
        <v>47</v>
      </c>
      <c r="C56">
        <v>0</v>
      </c>
      <c r="D56" s="2">
        <f>C56/L56</f>
        <v>0</v>
      </c>
      <c r="F56">
        <v>1</v>
      </c>
      <c r="G56" s="2">
        <f>F56/L56</f>
        <v>0.14285714285714285</v>
      </c>
      <c r="I56">
        <v>6</v>
      </c>
      <c r="J56" s="2">
        <f>I56/L56</f>
        <v>0.8571428571428571</v>
      </c>
      <c r="L56" s="1">
        <f>SUM(I56,F56,C56)</f>
        <v>7</v>
      </c>
    </row>
    <row r="58" spans="1:12" ht="12.75">
      <c r="A58">
        <v>5201</v>
      </c>
      <c r="B58" t="s">
        <v>13</v>
      </c>
      <c r="C58">
        <v>3</v>
      </c>
      <c r="D58" s="2">
        <f>C58/L58</f>
        <v>0.23076923076923078</v>
      </c>
      <c r="F58">
        <v>7</v>
      </c>
      <c r="G58" s="2">
        <f>F58/L58</f>
        <v>0.5384615384615384</v>
      </c>
      <c r="I58">
        <v>3</v>
      </c>
      <c r="J58" s="2">
        <f>I58/L58</f>
        <v>0.23076923076923078</v>
      </c>
      <c r="L58" s="1">
        <f>SUM(I58,F58,C58)</f>
        <v>13</v>
      </c>
    </row>
    <row r="59" spans="1:12" ht="12.75">
      <c r="A59">
        <v>520101</v>
      </c>
      <c r="B59" t="s">
        <v>12</v>
      </c>
      <c r="C59">
        <v>3</v>
      </c>
      <c r="D59" s="2">
        <f>C59/L59</f>
        <v>0.23076923076923078</v>
      </c>
      <c r="F59">
        <v>7</v>
      </c>
      <c r="G59" s="2">
        <f>F59/L59</f>
        <v>0.5384615384615384</v>
      </c>
      <c r="I59">
        <v>3</v>
      </c>
      <c r="J59" s="2">
        <f>I59/L59</f>
        <v>0.23076923076923078</v>
      </c>
      <c r="L59" s="1">
        <f>SUM(I59,F59,C59)</f>
        <v>13</v>
      </c>
    </row>
    <row r="61" spans="1:12" ht="12.75">
      <c r="A61">
        <v>5203</v>
      </c>
      <c r="B61" t="s">
        <v>3</v>
      </c>
      <c r="C61">
        <v>93</v>
      </c>
      <c r="D61" s="2">
        <f>C61/L61</f>
        <v>0.3274647887323944</v>
      </c>
      <c r="F61">
        <v>99</v>
      </c>
      <c r="G61" s="2">
        <f>F61/L61</f>
        <v>0.3485915492957746</v>
      </c>
      <c r="I61">
        <v>92</v>
      </c>
      <c r="J61" s="2">
        <f>I61/L61</f>
        <v>0.323943661971831</v>
      </c>
      <c r="L61" s="1">
        <f>SUM(I61,F61,C61)</f>
        <v>284</v>
      </c>
    </row>
    <row r="62" spans="1:12" ht="12.75">
      <c r="A62">
        <v>520301</v>
      </c>
      <c r="B62" t="s">
        <v>2</v>
      </c>
      <c r="C62">
        <v>49</v>
      </c>
      <c r="D62" s="2">
        <f>C62/L62</f>
        <v>0.3223684210526316</v>
      </c>
      <c r="F62">
        <v>54</v>
      </c>
      <c r="G62" s="2">
        <f>F62/L62</f>
        <v>0.35526315789473684</v>
      </c>
      <c r="I62">
        <v>49</v>
      </c>
      <c r="J62" s="2">
        <f>I62/L62</f>
        <v>0.3223684210526316</v>
      </c>
      <c r="L62" s="1">
        <f>SUM(I62,F62,C62)</f>
        <v>152</v>
      </c>
    </row>
    <row r="63" spans="1:12" ht="12.75">
      <c r="A63">
        <v>520302</v>
      </c>
      <c r="B63" t="s">
        <v>4</v>
      </c>
      <c r="C63">
        <v>44</v>
      </c>
      <c r="D63" s="2">
        <f>C63/L63</f>
        <v>0.3333333333333333</v>
      </c>
      <c r="F63">
        <v>45</v>
      </c>
      <c r="G63" s="2">
        <f>F63/L63</f>
        <v>0.3409090909090909</v>
      </c>
      <c r="I63">
        <v>43</v>
      </c>
      <c r="J63" s="2">
        <f>I63/L63</f>
        <v>0.32575757575757575</v>
      </c>
      <c r="L63" s="1">
        <f>SUM(I63,F63,C63)</f>
        <v>132</v>
      </c>
    </row>
    <row r="65" spans="1:12" ht="12.75">
      <c r="A65">
        <v>5208</v>
      </c>
      <c r="B65" t="s">
        <v>25</v>
      </c>
      <c r="C65">
        <v>4</v>
      </c>
      <c r="D65" s="2">
        <f>C65/L65</f>
        <v>0.36363636363636365</v>
      </c>
      <c r="F65">
        <v>2</v>
      </c>
      <c r="G65" s="2">
        <f>F65/L65</f>
        <v>0.18181818181818182</v>
      </c>
      <c r="I65">
        <v>5</v>
      </c>
      <c r="J65" s="2">
        <f>I65/L65</f>
        <v>0.45454545454545453</v>
      </c>
      <c r="L65" s="1">
        <f>SUM(I65,F65,C65)</f>
        <v>11</v>
      </c>
    </row>
    <row r="66" spans="1:12" ht="12.75">
      <c r="A66">
        <v>520803</v>
      </c>
      <c r="B66" t="s">
        <v>8</v>
      </c>
      <c r="C66" s="18">
        <v>4</v>
      </c>
      <c r="D66" s="19">
        <f>C66/L66</f>
        <v>0.36363636363636365</v>
      </c>
      <c r="E66" s="18"/>
      <c r="F66" s="18">
        <v>2</v>
      </c>
      <c r="G66" s="19">
        <f>F66/L66</f>
        <v>0.18181818181818182</v>
      </c>
      <c r="H66" s="18"/>
      <c r="I66" s="18">
        <v>5</v>
      </c>
      <c r="J66" s="19">
        <f>I66/L66</f>
        <v>0.45454545454545453</v>
      </c>
      <c r="K66" s="18"/>
      <c r="L66" s="20">
        <f>SUM(I66,F66,C66)</f>
        <v>11</v>
      </c>
    </row>
    <row r="67" spans="4:12" ht="12.75">
      <c r="D67" s="2"/>
      <c r="G67" s="2"/>
      <c r="J67" s="2"/>
      <c r="L67" s="1"/>
    </row>
    <row r="68" spans="2:12" ht="12.75">
      <c r="B68" t="s">
        <v>57</v>
      </c>
      <c r="C68">
        <v>376</v>
      </c>
      <c r="D68" s="2">
        <f>C68/L68</f>
        <v>0.3017656500802568</v>
      </c>
      <c r="F68">
        <v>379</v>
      </c>
      <c r="G68" s="2">
        <f>F68/L68</f>
        <v>0.3041733547351525</v>
      </c>
      <c r="I68">
        <v>491</v>
      </c>
      <c r="J68" s="2">
        <f>I68/L68</f>
        <v>0.3940609951845907</v>
      </c>
      <c r="L68" s="1">
        <f>SUM(I68,F68,C68)</f>
        <v>1246</v>
      </c>
    </row>
    <row r="70" spans="2:12" ht="12.75">
      <c r="B70" s="12" t="s">
        <v>7</v>
      </c>
      <c r="C70">
        <v>88</v>
      </c>
      <c r="D70" s="2">
        <f>C70/L70</f>
        <v>0.2359249329758713</v>
      </c>
      <c r="F70">
        <v>113</v>
      </c>
      <c r="G70" s="2">
        <f>F70/L70</f>
        <v>0.30294906166219837</v>
      </c>
      <c r="I70">
        <v>172</v>
      </c>
      <c r="J70" s="2">
        <f>I70/L70</f>
        <v>0.46112600536193027</v>
      </c>
      <c r="L70" s="1">
        <f>SUM(I70,F70,C70)</f>
        <v>373</v>
      </c>
    </row>
    <row r="71" spans="2:12" ht="12.75">
      <c r="B71" s="12" t="s">
        <v>5</v>
      </c>
      <c r="C71">
        <v>72</v>
      </c>
      <c r="D71" s="2">
        <f>C71/L71</f>
        <v>0.32286995515695066</v>
      </c>
      <c r="F71">
        <v>71</v>
      </c>
      <c r="G71" s="2">
        <f>F71/L71</f>
        <v>0.3183856502242152</v>
      </c>
      <c r="I71">
        <v>80</v>
      </c>
      <c r="J71" s="2">
        <f>I71/L71</f>
        <v>0.35874439461883406</v>
      </c>
      <c r="L71" s="1">
        <f>SUM(I71,F71,C71)</f>
        <v>223</v>
      </c>
    </row>
    <row r="72" spans="2:12" ht="12.75">
      <c r="B72" s="12" t="s">
        <v>9</v>
      </c>
      <c r="C72" s="18">
        <v>216</v>
      </c>
      <c r="D72" s="19">
        <f>C72/L72</f>
        <v>0.3323076923076923</v>
      </c>
      <c r="E72" s="18"/>
      <c r="F72" s="18">
        <v>195</v>
      </c>
      <c r="G72" s="19">
        <f>F72/L72</f>
        <v>0.3</v>
      </c>
      <c r="H72" s="18"/>
      <c r="I72" s="18">
        <v>239</v>
      </c>
      <c r="J72" s="19">
        <f>I72/L72</f>
        <v>0.3676923076923077</v>
      </c>
      <c r="K72" s="18"/>
      <c r="L72" s="20">
        <f>SUM(I72,F72,C72)</f>
        <v>650</v>
      </c>
    </row>
    <row r="73" ht="12.75">
      <c r="B73" s="12"/>
    </row>
    <row r="74" spans="2:12" ht="12.75">
      <c r="B74" t="s">
        <v>57</v>
      </c>
      <c r="C74">
        <v>376</v>
      </c>
      <c r="D74" s="2">
        <f>C74/L74</f>
        <v>0.3017656500802568</v>
      </c>
      <c r="F74">
        <v>379</v>
      </c>
      <c r="G74" s="2">
        <f>F74/L74</f>
        <v>0.3041733547351525</v>
      </c>
      <c r="I74">
        <v>491</v>
      </c>
      <c r="J74" s="2">
        <f>I74/L74</f>
        <v>0.3940609951845907</v>
      </c>
      <c r="L74" s="1">
        <f>SUM(I74,F74,C74)</f>
        <v>1246</v>
      </c>
    </row>
    <row r="76" spans="1:2" ht="12.75">
      <c r="A76" s="12" t="s">
        <v>60</v>
      </c>
      <c r="B76" s="12"/>
    </row>
    <row r="77" spans="1:2" ht="12.75">
      <c r="A77" s="12"/>
      <c r="B77" s="12"/>
    </row>
    <row r="78" spans="1:2" ht="12.75">
      <c r="A78" s="12" t="s">
        <v>1</v>
      </c>
      <c r="B78" s="12"/>
    </row>
  </sheetData>
  <sheetProtection/>
  <printOptions horizontalCentered="1"/>
  <pageMargins left="0.75" right="0.75" top="1" bottom="1" header="0.5" footer="0.5"/>
  <pageSetup horizontalDpi="600" verticalDpi="600" orientation="landscape" scale="47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 smith</cp:lastModifiedBy>
  <cp:lastPrinted>2013-11-13T15:22:31Z</cp:lastPrinted>
  <dcterms:modified xsi:type="dcterms:W3CDTF">2013-11-13T15:22:35Z</dcterms:modified>
  <cp:category/>
  <cp:version/>
  <cp:contentType/>
  <cp:contentStatus/>
</cp:coreProperties>
</file>