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<sst xmlns="http://schemas.openxmlformats.org/spreadsheetml/2006/main" count="79" uniqueCount="64">
  <si>
    <t>*Selected programs reviewed in report only, excludes correctional and deceased students, as well as programs with a low number of completers.</t>
  </si>
  <si>
    <t>Accounting</t>
  </si>
  <si>
    <t>Advanced Certificate (30 hours or more)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</si>
  <si>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</si>
  <si>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</si>
  <si>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</si>
  <si>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</si>
  <si>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</si>
  <si>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CIP</t>
  </si>
  <si>
    <t>Commercial and Advertising Art</t>
  </si>
  <si>
    <t>Commercial Photography</t>
  </si>
  <si>
    <t>Design and Visual Communications</t>
  </si>
  <si>
    <t>EMPLOYED</t>
  </si>
  <si>
    <t>EMPLOYMENT</t>
  </si>
  <si>
    <t>EMPLOYMENT PATTERNS OF PROGRAM COMPLETERS</t>
  </si>
  <si>
    <t>ENGINEERING-RELATED TECHNOLOGIES</t>
  </si>
  <si>
    <t>FULL-TIME</t>
  </si>
  <si>
    <t xml:space="preserve">Graphic Design </t>
  </si>
  <si>
    <t>Health and Physical Education</t>
  </si>
  <si>
    <t>HEALTH AND PHYSICAL EDUCATION/FITNESS</t>
  </si>
  <si>
    <t>Illinois Community College Board</t>
  </si>
  <si>
    <t>IN SELECTED CAREER AND TECHNICAL EDUCATION PROGRAMS*</t>
  </si>
  <si>
    <t>Interior Design</t>
  </si>
  <si>
    <t xml:space="preserve">Ironworking/Ironworker </t>
  </si>
  <si>
    <t xml:space="preserve">Kinesiology and Exercise Science </t>
  </si>
  <si>
    <t>Machine Shop Technology/Assistant</t>
  </si>
  <si>
    <t>Mechanical Engineering/Mechanical Technology/Technician</t>
  </si>
  <si>
    <t>MECHANICAL ENGINEERING-RELATED TECHNOLOGIES</t>
  </si>
  <si>
    <t xml:space="preserve">Mortuary Science and Embalming/Embalmer </t>
  </si>
  <si>
    <t>NOT SEEKING</t>
  </si>
  <si>
    <t>NUMBER</t>
  </si>
  <si>
    <t>OPHTHALMIC AND OPTOMETRIC SUPPORT SERVICES AND ALLIED PROFESSIONS</t>
  </si>
  <si>
    <t>Ophthalmic Technician/Technologist</t>
  </si>
  <si>
    <t>PART-TIME</t>
  </si>
  <si>
    <t>PERCENT</t>
  </si>
  <si>
    <t>Pipefitting/Pipefitter and Sprinkler Fitter</t>
  </si>
  <si>
    <t>PLUMBING AND RELATED WATER SUPPLY SERVICES</t>
  </si>
  <si>
    <t>PROGRAM TITLE</t>
  </si>
  <si>
    <t>Renal/Dialysis Technologist/Technician</t>
  </si>
  <si>
    <t xml:space="preserve">Report Total          </t>
  </si>
  <si>
    <t>RESPONDING</t>
  </si>
  <si>
    <t>SEEKING</t>
  </si>
  <si>
    <t>SOURCE OF DATA:  Follow-Up Study of Fiscal Year 2012 Career and Technical Education Program Completers</t>
  </si>
  <si>
    <t>Surveying Technology</t>
  </si>
  <si>
    <t>Table B-2</t>
  </si>
  <si>
    <t>TOTAL</t>
  </si>
  <si>
    <t>UNEMPLOYED</t>
  </si>
  <si>
    <t>Welder/Welding Technologist</t>
  </si>
  <si>
    <t>FY2012 GRADUATES FOR FY2013 REPORT</t>
  </si>
  <si>
    <t>FUNERAL SERVICE AND MORTUARY SCIENCE</t>
  </si>
  <si>
    <t>LIBRARYAND ARCHIVES ASSISTING</t>
  </si>
  <si>
    <t>Library and Archives Assisting</t>
  </si>
  <si>
    <t>HEATING, AIR CONDITIONING, VENTILATION AND REFRIGERATION MAINTENANCE TECHNOLOGY</t>
  </si>
  <si>
    <t>PRECISION METAL WORKING</t>
  </si>
  <si>
    <t>Machine Tool Technology/Machinist</t>
  </si>
  <si>
    <t>Sheet Metal Technology/Sheetworking</t>
  </si>
  <si>
    <t>DESIGN AND APPLIED ARTS</t>
  </si>
  <si>
    <t>Clinical/Medical Laboratory Technician</t>
  </si>
  <si>
    <t>Phlebotomy Technician/Phlebotomist</t>
  </si>
  <si>
    <t>ACCOUNTING AND RELATED SERVICES</t>
  </si>
  <si>
    <t>Accounting Technology/Technician and Bookkeeping</t>
  </si>
  <si>
    <t>FINANCE AND FINANCIAL MANAGEMENT SERVICES</t>
  </si>
  <si>
    <t>Heating, Air Conditioning, Ventilation and Refrigeration Maintenance Technology/Technician</t>
  </si>
  <si>
    <t>CLINICAL/MEDICAL LABORATORY SCIENCE/RESEARCH AND ALLIED PROFESSIONS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</si>
</sst>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Continuous"/>
    </xf>
    <xf numFmtId="0" fontId="0" fillId="33" borderId="8" xfId="0" applyFill="1" applyBorder="1" applyAlignment="1">
      <alignment horizontal="right"/>
    </xf>
    <xf numFmtId="0" fontId="0" fillId="33" borderId="8" xfId="0" applyFill="1" applyBorder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Continuous"/>
    </xf>
    <xf numFmtId="0" fontId="0" fillId="33" borderId="8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 horizontal="centerContinuous"/>
    </xf>
    <xf numFmtId="0" fontId="0" fillId="33" borderId="8" xfId="0" applyFill="1" applyBorder="1" applyAlignment="1">
      <alignment horizontal="centerContinuous"/>
    </xf>
    <xf numFmtId="166" fontId="0" fillId="0" borderId="0" xfId="0" applyNumberFormat="1" applyAlignment="1">
      <alignment/>
    </xf>
    <xf numFmtId="3" fontId="0" fillId="0" borderId="0" xfId="43">
      <alignment/>
      <protection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43" applyFont="1">
      <alignment/>
      <protection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6.421875" style="0" customWidth="1"/>
    <col min="3" max="3" width="9.28125" style="0" customWidth="1"/>
    <col min="5" max="5" width="0.85546875" style="0" customWidth="1"/>
    <col min="8" max="8" width="0.85546875" style="0" customWidth="1"/>
    <col min="11" max="11" width="0.85546875" style="0" customWidth="1"/>
    <col min="14" max="14" width="0.85546875" style="0" customWidth="1"/>
    <col min="15" max="15" width="11.7109375" style="0" customWidth="1"/>
    <col min="16" max="16" width="0.85546875" style="0" customWidth="1"/>
    <col min="19" max="19" width="0.85546875" style="0" customWidth="1"/>
  </cols>
  <sheetData>
    <row r="1" spans="1:18" ht="12.75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2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>
      <c r="A6" s="3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48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9" spans="3:18" ht="12.75">
      <c r="C9" s="6"/>
      <c r="D9" s="6"/>
      <c r="E9" s="6"/>
      <c r="F9" s="6"/>
      <c r="G9" s="6"/>
      <c r="H9" s="6"/>
      <c r="I9" s="3" t="s">
        <v>46</v>
      </c>
      <c r="J9" s="3"/>
      <c r="K9" s="6"/>
      <c r="L9" s="3" t="s">
        <v>46</v>
      </c>
      <c r="M9" s="3"/>
      <c r="N9" s="6"/>
      <c r="P9" s="6"/>
      <c r="Q9" s="6"/>
      <c r="R9" s="6"/>
    </row>
    <row r="10" spans="3:18" ht="12.75">
      <c r="C10" s="3" t="s">
        <v>12</v>
      </c>
      <c r="D10" s="3"/>
      <c r="E10" s="6"/>
      <c r="F10" s="3" t="s">
        <v>12</v>
      </c>
      <c r="G10" s="3"/>
      <c r="H10" s="6"/>
      <c r="I10" s="3" t="s">
        <v>41</v>
      </c>
      <c r="J10" s="3"/>
      <c r="K10" s="6"/>
      <c r="L10" s="3" t="s">
        <v>29</v>
      </c>
      <c r="M10" s="3"/>
      <c r="N10" s="6"/>
      <c r="O10" s="11" t="s">
        <v>45</v>
      </c>
      <c r="P10" s="3"/>
      <c r="Q10" s="3" t="s">
        <v>45</v>
      </c>
      <c r="R10" s="3"/>
    </row>
    <row r="11" spans="3:18" ht="12.75">
      <c r="C11" s="7" t="s">
        <v>16</v>
      </c>
      <c r="D11" s="7"/>
      <c r="E11" s="10"/>
      <c r="F11" s="7" t="s">
        <v>33</v>
      </c>
      <c r="G11" s="7"/>
      <c r="H11" s="10"/>
      <c r="I11" s="7" t="s">
        <v>13</v>
      </c>
      <c r="J11" s="7"/>
      <c r="K11" s="10"/>
      <c r="L11" s="7" t="s">
        <v>13</v>
      </c>
      <c r="M11" s="7"/>
      <c r="N11" s="6"/>
      <c r="O11" s="11" t="s">
        <v>30</v>
      </c>
      <c r="P11" s="3"/>
      <c r="Q11" s="7" t="s">
        <v>12</v>
      </c>
      <c r="R11" s="7"/>
    </row>
    <row r="12" spans="1:18" ht="12.75">
      <c r="A12" s="4" t="s">
        <v>8</v>
      </c>
      <c r="B12" s="5" t="s">
        <v>37</v>
      </c>
      <c r="C12" s="8" t="s">
        <v>30</v>
      </c>
      <c r="D12" s="9" t="s">
        <v>34</v>
      </c>
      <c r="E12" s="9"/>
      <c r="F12" s="8" t="s">
        <v>30</v>
      </c>
      <c r="G12" s="9" t="s">
        <v>34</v>
      </c>
      <c r="H12" s="9"/>
      <c r="I12" s="8" t="s">
        <v>30</v>
      </c>
      <c r="J12" s="9" t="s">
        <v>34</v>
      </c>
      <c r="K12" s="9"/>
      <c r="L12" s="8" t="s">
        <v>30</v>
      </c>
      <c r="M12" s="9" t="s">
        <v>34</v>
      </c>
      <c r="N12" s="9"/>
      <c r="O12" s="8" t="s">
        <v>40</v>
      </c>
      <c r="P12" s="12"/>
      <c r="Q12" s="8" t="s">
        <v>30</v>
      </c>
      <c r="R12" s="9" t="s">
        <v>34</v>
      </c>
    </row>
    <row r="14" spans="1:18" ht="12.75">
      <c r="A14" s="2">
        <v>1203</v>
      </c>
      <c r="B14" t="s">
        <v>49</v>
      </c>
      <c r="C14">
        <v>2</v>
      </c>
      <c r="D14" s="13">
        <f>C14/O14</f>
        <v>0.5</v>
      </c>
      <c r="F14">
        <v>1</v>
      </c>
      <c r="G14" s="13">
        <f>F14/O14</f>
        <v>0.25</v>
      </c>
      <c r="I14">
        <v>1</v>
      </c>
      <c r="J14" s="13">
        <f>I14/O14</f>
        <v>0.25</v>
      </c>
      <c r="L14">
        <v>0</v>
      </c>
      <c r="M14" s="13">
        <f>L14/O14</f>
        <v>0</v>
      </c>
      <c r="O14" s="1">
        <v>4</v>
      </c>
      <c r="Q14" s="14">
        <f>SUM(C14,F14)</f>
        <v>3</v>
      </c>
      <c r="R14" s="13">
        <f>Q14/O14</f>
        <v>0.75</v>
      </c>
    </row>
    <row r="15" spans="1:18" ht="12.75">
      <c r="A15" s="2">
        <v>120303</v>
      </c>
      <c r="B15" t="s">
        <v>28</v>
      </c>
      <c r="C15">
        <v>2</v>
      </c>
      <c r="D15" s="13">
        <f>C15/O15</f>
        <v>0.5</v>
      </c>
      <c r="F15">
        <v>1</v>
      </c>
      <c r="G15" s="13">
        <f>F15/O15</f>
        <v>0.25</v>
      </c>
      <c r="I15">
        <v>1</v>
      </c>
      <c r="J15" s="13">
        <f>I15/O15</f>
        <v>0.25</v>
      </c>
      <c r="L15">
        <v>0</v>
      </c>
      <c r="M15" s="13">
        <f>L15/O15</f>
        <v>0</v>
      </c>
      <c r="O15" s="1">
        <v>4</v>
      </c>
      <c r="Q15" s="14">
        <f>SUM(C15,F15)</f>
        <v>3</v>
      </c>
      <c r="R15" s="13">
        <f>Q15/O15</f>
        <v>0.75</v>
      </c>
    </row>
    <row r="16" spans="1:18" ht="12.75">
      <c r="A16" s="2"/>
      <c r="D16" s="13"/>
      <c r="G16" s="13"/>
      <c r="J16" s="13"/>
      <c r="M16" s="13"/>
      <c r="O16" s="1"/>
      <c r="Q16" s="14"/>
      <c r="R16" s="13"/>
    </row>
    <row r="17" spans="1:18" ht="12.75">
      <c r="A17" s="2">
        <v>1508</v>
      </c>
      <c r="B17" t="s">
        <v>27</v>
      </c>
      <c r="C17">
        <v>13</v>
      </c>
      <c r="D17" s="13">
        <f>C17/O17</f>
        <v>0.5652173913043478</v>
      </c>
      <c r="F17">
        <v>4</v>
      </c>
      <c r="G17" s="13">
        <f>F17/O17</f>
        <v>0.17391304347826086</v>
      </c>
      <c r="I17">
        <v>2</v>
      </c>
      <c r="J17" s="13">
        <f>I17/O17</f>
        <v>0.08695652173913043</v>
      </c>
      <c r="L17">
        <v>4</v>
      </c>
      <c r="M17" s="13">
        <f>L17/O17</f>
        <v>0.17391304347826086</v>
      </c>
      <c r="O17" s="1">
        <v>23</v>
      </c>
      <c r="Q17" s="14">
        <f>SUM(C17,F17)</f>
        <v>17</v>
      </c>
      <c r="R17" s="13">
        <f>Q17/O17</f>
        <v>0.7391304347826086</v>
      </c>
    </row>
    <row r="18" spans="1:18" ht="12.75">
      <c r="A18" s="2">
        <v>150805</v>
      </c>
      <c r="B18" t="s">
        <v>26</v>
      </c>
      <c r="C18">
        <v>13</v>
      </c>
      <c r="D18" s="13">
        <f>C18/O18</f>
        <v>0.5652173913043478</v>
      </c>
      <c r="F18">
        <v>4</v>
      </c>
      <c r="G18" s="13">
        <f>F18/O18</f>
        <v>0.17391304347826086</v>
      </c>
      <c r="I18">
        <v>2</v>
      </c>
      <c r="J18" s="13">
        <f>I18/O18</f>
        <v>0.08695652173913043</v>
      </c>
      <c r="L18">
        <v>4</v>
      </c>
      <c r="M18" s="13">
        <f>L18/O18</f>
        <v>0.17391304347826086</v>
      </c>
      <c r="O18" s="1">
        <v>23</v>
      </c>
      <c r="Q18" s="14">
        <f>SUM(C18,F18)</f>
        <v>17</v>
      </c>
      <c r="R18" s="13">
        <f>Q18/O18</f>
        <v>0.7391304347826086</v>
      </c>
    </row>
    <row r="19" spans="1:18" ht="12.75">
      <c r="A19" s="2"/>
      <c r="D19" s="13"/>
      <c r="G19" s="13"/>
      <c r="J19" s="13"/>
      <c r="M19" s="13"/>
      <c r="O19" s="1"/>
      <c r="Q19" s="14"/>
      <c r="R19" s="13"/>
    </row>
    <row r="20" spans="1:18" ht="12.75">
      <c r="A20" s="2">
        <v>1511</v>
      </c>
      <c r="B20" t="s">
        <v>15</v>
      </c>
      <c r="C20">
        <v>6</v>
      </c>
      <c r="D20" s="13">
        <f>C20/O20</f>
        <v>0.6666666666666666</v>
      </c>
      <c r="F20">
        <v>1</v>
      </c>
      <c r="G20" s="13">
        <f>F20/O20</f>
        <v>0.1111111111111111</v>
      </c>
      <c r="I20">
        <v>1</v>
      </c>
      <c r="J20" s="13">
        <f>I20/O20</f>
        <v>0.1111111111111111</v>
      </c>
      <c r="L20">
        <v>1</v>
      </c>
      <c r="M20" s="13">
        <f>L20/O20</f>
        <v>0.1111111111111111</v>
      </c>
      <c r="O20" s="1">
        <v>9</v>
      </c>
      <c r="Q20" s="14">
        <f>SUM(C20,F20)</f>
        <v>7</v>
      </c>
      <c r="R20" s="13">
        <f>Q20/O20</f>
        <v>0.7777777777777778</v>
      </c>
    </row>
    <row r="21" spans="1:18" ht="12.75">
      <c r="A21" s="2">
        <v>151102</v>
      </c>
      <c r="B21" t="s">
        <v>43</v>
      </c>
      <c r="C21">
        <v>6</v>
      </c>
      <c r="D21" s="13">
        <f>C21/O21</f>
        <v>0.6666666666666666</v>
      </c>
      <c r="F21">
        <v>1</v>
      </c>
      <c r="G21" s="13">
        <f>F21/O21</f>
        <v>0.1111111111111111</v>
      </c>
      <c r="I21">
        <v>1</v>
      </c>
      <c r="J21" s="13">
        <f>I21/O21</f>
        <v>0.1111111111111111</v>
      </c>
      <c r="L21">
        <v>1</v>
      </c>
      <c r="M21" s="13">
        <f>L21/O21</f>
        <v>0.1111111111111111</v>
      </c>
      <c r="O21" s="1">
        <v>9</v>
      </c>
      <c r="Q21" s="14">
        <f>SUM(C21,F21)</f>
        <v>7</v>
      </c>
      <c r="R21" s="13">
        <f>Q21/O21</f>
        <v>0.7777777777777778</v>
      </c>
    </row>
    <row r="22" spans="1:18" ht="12.75">
      <c r="A22" s="2"/>
      <c r="D22" s="13"/>
      <c r="G22" s="13"/>
      <c r="J22" s="13"/>
      <c r="M22" s="13"/>
      <c r="O22" s="1"/>
      <c r="Q22" s="14"/>
      <c r="R22" s="13"/>
    </row>
    <row r="23" spans="1:18" ht="12.75">
      <c r="A23" s="2">
        <v>2503</v>
      </c>
      <c r="B23" t="s">
        <v>50</v>
      </c>
      <c r="C23">
        <v>21</v>
      </c>
      <c r="D23" s="13">
        <f>C23/O23</f>
        <v>0.44680851063829785</v>
      </c>
      <c r="F23">
        <v>19</v>
      </c>
      <c r="G23" s="13">
        <f>F23/O23</f>
        <v>0.40425531914893614</v>
      </c>
      <c r="I23">
        <v>5</v>
      </c>
      <c r="J23" s="13">
        <f>I23/O23</f>
        <v>0.10638297872340426</v>
      </c>
      <c r="L23">
        <v>2</v>
      </c>
      <c r="M23" s="13">
        <f>L23/O23</f>
        <v>0.0425531914893617</v>
      </c>
      <c r="O23" s="1">
        <v>47</v>
      </c>
      <c r="Q23" s="14">
        <f>SUM(C23,F23)</f>
        <v>40</v>
      </c>
      <c r="R23" s="13">
        <f>Q23/O23</f>
        <v>0.851063829787234</v>
      </c>
    </row>
    <row r="24" spans="1:18" ht="12.75">
      <c r="A24" s="2">
        <v>250301</v>
      </c>
      <c r="B24" t="s">
        <v>51</v>
      </c>
      <c r="C24">
        <v>21</v>
      </c>
      <c r="D24" s="13">
        <f>C24/O24</f>
        <v>0.44680851063829785</v>
      </c>
      <c r="F24">
        <v>19</v>
      </c>
      <c r="G24" s="13">
        <f>F24/O24</f>
        <v>0.40425531914893614</v>
      </c>
      <c r="I24">
        <v>5</v>
      </c>
      <c r="J24" s="13">
        <f>I24/O24</f>
        <v>0.10638297872340426</v>
      </c>
      <c r="L24">
        <v>2</v>
      </c>
      <c r="M24" s="13">
        <f>L24/O24</f>
        <v>0.0425531914893617</v>
      </c>
      <c r="O24" s="1">
        <v>47</v>
      </c>
      <c r="Q24" s="14">
        <f>SUM(C24,F24)</f>
        <v>40</v>
      </c>
      <c r="R24" s="13">
        <f>Q24/O24</f>
        <v>0.851063829787234</v>
      </c>
    </row>
    <row r="25" spans="4:18" ht="12.75">
      <c r="D25" s="13"/>
      <c r="G25" s="13"/>
      <c r="J25" s="13"/>
      <c r="M25" s="13"/>
      <c r="O25" s="1"/>
      <c r="Q25" s="14"/>
      <c r="R25" s="13"/>
    </row>
    <row r="26" spans="1:18" ht="12.75">
      <c r="A26" s="2">
        <v>3105</v>
      </c>
      <c r="B26" t="s">
        <v>19</v>
      </c>
      <c r="C26">
        <v>16</v>
      </c>
      <c r="D26" s="13">
        <f>C26/O26</f>
        <v>0.5161290322580645</v>
      </c>
      <c r="F26">
        <v>9</v>
      </c>
      <c r="G26" s="13">
        <f>F26/O26</f>
        <v>0.2903225806451613</v>
      </c>
      <c r="I26">
        <v>5</v>
      </c>
      <c r="J26" s="13">
        <f>I26/O26</f>
        <v>0.16129032258064516</v>
      </c>
      <c r="L26">
        <v>1</v>
      </c>
      <c r="M26" s="13">
        <f>L26/O26</f>
        <v>0.03225806451612903</v>
      </c>
      <c r="O26" s="1">
        <v>31</v>
      </c>
      <c r="Q26" s="14">
        <f>SUM(C26,F26)</f>
        <v>25</v>
      </c>
      <c r="R26" s="13">
        <f>Q26/O26</f>
        <v>0.8064516129032258</v>
      </c>
    </row>
    <row r="27" spans="1:18" ht="12.75">
      <c r="A27" s="2">
        <v>310501</v>
      </c>
      <c r="B27" t="s">
        <v>18</v>
      </c>
      <c r="C27">
        <v>7</v>
      </c>
      <c r="D27" s="13">
        <f>C27/O27</f>
        <v>0.7</v>
      </c>
      <c r="F27">
        <v>1</v>
      </c>
      <c r="G27" s="13">
        <f>F27/O27</f>
        <v>0.1</v>
      </c>
      <c r="I27">
        <v>1</v>
      </c>
      <c r="J27" s="13">
        <f>I27/O27</f>
        <v>0.1</v>
      </c>
      <c r="L27">
        <v>1</v>
      </c>
      <c r="M27" s="13">
        <f>L27/O27</f>
        <v>0.1</v>
      </c>
      <c r="O27" s="1">
        <v>10</v>
      </c>
      <c r="Q27" s="14">
        <f>SUM(C27,F27)</f>
        <v>8</v>
      </c>
      <c r="R27" s="13">
        <f>Q27/O27</f>
        <v>0.8</v>
      </c>
    </row>
    <row r="28" spans="1:18" ht="12.75">
      <c r="A28" s="2">
        <v>310505</v>
      </c>
      <c r="B28" t="s">
        <v>24</v>
      </c>
      <c r="C28">
        <v>9</v>
      </c>
      <c r="D28" s="13">
        <f>C28/O28</f>
        <v>0.42857142857142855</v>
      </c>
      <c r="F28">
        <v>8</v>
      </c>
      <c r="G28" s="13">
        <f>F28/O28</f>
        <v>0.38095238095238093</v>
      </c>
      <c r="I28">
        <v>4</v>
      </c>
      <c r="J28" s="13">
        <f>I28/O28</f>
        <v>0.19047619047619047</v>
      </c>
      <c r="L28">
        <v>0</v>
      </c>
      <c r="M28" s="13">
        <f>L28/O28</f>
        <v>0</v>
      </c>
      <c r="O28" s="1">
        <v>21</v>
      </c>
      <c r="Q28" s="14">
        <f>SUM(C28,F28)</f>
        <v>17</v>
      </c>
      <c r="R28" s="13">
        <f>Q28/O28</f>
        <v>0.8095238095238095</v>
      </c>
    </row>
    <row r="29" spans="4:18" ht="12.75">
      <c r="D29" s="13"/>
      <c r="G29" s="13"/>
      <c r="J29" s="13"/>
      <c r="M29" s="13"/>
      <c r="O29" s="1"/>
      <c r="Q29" s="14"/>
      <c r="R29" s="13"/>
    </row>
    <row r="30" spans="1:18" ht="12.75">
      <c r="A30">
        <v>4605</v>
      </c>
      <c r="B30" t="s">
        <v>36</v>
      </c>
      <c r="C30">
        <v>3</v>
      </c>
      <c r="D30" s="13">
        <f>C30/O30</f>
        <v>1</v>
      </c>
      <c r="F30">
        <v>0</v>
      </c>
      <c r="G30" s="13">
        <f>F30/O30</f>
        <v>0</v>
      </c>
      <c r="I30">
        <v>0</v>
      </c>
      <c r="J30" s="13">
        <f>I30/O30</f>
        <v>0</v>
      </c>
      <c r="L30">
        <v>0</v>
      </c>
      <c r="M30" s="13">
        <f>L30/O30</f>
        <v>0</v>
      </c>
      <c r="O30" s="1">
        <v>3</v>
      </c>
      <c r="Q30" s="14">
        <f>SUM(C30,F30)</f>
        <v>3</v>
      </c>
      <c r="R30" s="13">
        <f>Q30/O30</f>
        <v>1</v>
      </c>
    </row>
    <row r="31" spans="1:18" ht="12.75">
      <c r="A31">
        <v>460502</v>
      </c>
      <c r="B31" t="s">
        <v>35</v>
      </c>
      <c r="C31">
        <v>3</v>
      </c>
      <c r="D31" s="13">
        <f>C31/O31</f>
        <v>1</v>
      </c>
      <c r="F31">
        <v>0</v>
      </c>
      <c r="G31" s="13">
        <f>F31/O31</f>
        <v>0</v>
      </c>
      <c r="I31">
        <v>0</v>
      </c>
      <c r="J31" s="13">
        <f>I31/O31</f>
        <v>0</v>
      </c>
      <c r="L31">
        <v>0</v>
      </c>
      <c r="M31" s="13">
        <f>L31/O31</f>
        <v>0</v>
      </c>
      <c r="O31" s="1">
        <v>3</v>
      </c>
      <c r="Q31" s="14">
        <f>SUM(C31,F31)</f>
        <v>3</v>
      </c>
      <c r="R31" s="13">
        <f>Q31/O31</f>
        <v>1</v>
      </c>
    </row>
    <row r="32" spans="4:18" ht="12.75">
      <c r="D32" s="13"/>
      <c r="G32" s="13"/>
      <c r="J32" s="13"/>
      <c r="M32" s="13"/>
      <c r="O32" s="1"/>
      <c r="Q32" s="14"/>
      <c r="R32" s="13"/>
    </row>
    <row r="33" spans="1:18" ht="12.75">
      <c r="A33" s="2">
        <v>4702</v>
      </c>
      <c r="B33" t="s">
        <v>52</v>
      </c>
      <c r="C33">
        <v>227</v>
      </c>
      <c r="D33" s="13">
        <f>C33/O33</f>
        <v>0.696319018404908</v>
      </c>
      <c r="F33">
        <v>35</v>
      </c>
      <c r="G33" s="13">
        <f>F33/O33</f>
        <v>0.10736196319018405</v>
      </c>
      <c r="I33">
        <v>48</v>
      </c>
      <c r="J33" s="13">
        <f>I33/O33</f>
        <v>0.147239263803681</v>
      </c>
      <c r="L33">
        <v>16</v>
      </c>
      <c r="M33" s="13">
        <f>L33/O33</f>
        <v>0.049079754601226995</v>
      </c>
      <c r="O33" s="1">
        <v>326</v>
      </c>
      <c r="Q33" s="14">
        <f>SUM(C33,F33)</f>
        <v>262</v>
      </c>
      <c r="R33" s="13">
        <f>Q33/O33</f>
        <v>0.803680981595092</v>
      </c>
    </row>
    <row r="34" spans="1:18" ht="12.75">
      <c r="A34" s="2">
        <v>470201</v>
      </c>
      <c r="B34" t="s">
        <v>62</v>
      </c>
      <c r="C34">
        <v>227</v>
      </c>
      <c r="D34" s="13">
        <f>C34/O34</f>
        <v>0.696319018404908</v>
      </c>
      <c r="F34">
        <v>35</v>
      </c>
      <c r="G34" s="13">
        <f>F34/O34</f>
        <v>0.10736196319018405</v>
      </c>
      <c r="I34">
        <v>48</v>
      </c>
      <c r="J34" s="13">
        <f>I34/O34</f>
        <v>0.147239263803681</v>
      </c>
      <c r="L34">
        <v>16</v>
      </c>
      <c r="M34" s="13">
        <f>L34/O34</f>
        <v>0.049079754601226995</v>
      </c>
      <c r="O34" s="1">
        <v>326</v>
      </c>
      <c r="Q34" s="14">
        <f>SUM(C34,F34)</f>
        <v>262</v>
      </c>
      <c r="R34" s="13">
        <f>Q34/O34</f>
        <v>0.803680981595092</v>
      </c>
    </row>
    <row r="35" spans="1:18" ht="12.75">
      <c r="A35" s="2"/>
      <c r="D35" s="13"/>
      <c r="G35" s="13"/>
      <c r="J35" s="13"/>
      <c r="M35" s="13"/>
      <c r="O35" s="1"/>
      <c r="Q35" s="14"/>
      <c r="R35" s="13"/>
    </row>
    <row r="36" spans="1:18" ht="12.75">
      <c r="A36" s="2">
        <v>4805</v>
      </c>
      <c r="B36" t="s">
        <v>53</v>
      </c>
      <c r="C36">
        <v>228</v>
      </c>
      <c r="D36" s="13">
        <f aca="true" t="shared" si="0" ref="D36:D41">C36/O36</f>
        <v>0.5968586387434555</v>
      </c>
      <c r="F36">
        <v>51</v>
      </c>
      <c r="G36" s="13">
        <f aca="true" t="shared" si="1" ref="G36:G41">F36/O36</f>
        <v>0.13350785340314136</v>
      </c>
      <c r="I36">
        <v>72</v>
      </c>
      <c r="J36" s="13">
        <f aca="true" t="shared" si="2" ref="J36:J41">I36/O36</f>
        <v>0.18848167539267016</v>
      </c>
      <c r="L36">
        <v>30</v>
      </c>
      <c r="M36" s="13">
        <f aca="true" t="shared" si="3" ref="M36:M41">L36/O36</f>
        <v>0.07853403141361257</v>
      </c>
      <c r="O36" s="1">
        <v>382</v>
      </c>
      <c r="Q36" s="14">
        <f aca="true" t="shared" si="4" ref="Q36:Q41">SUM(C36,F36)</f>
        <v>279</v>
      </c>
      <c r="R36" s="13">
        <f aca="true" t="shared" si="5" ref="R36:R41">Q36/O36</f>
        <v>0.7303664921465969</v>
      </c>
    </row>
    <row r="37" spans="1:18" ht="12.75">
      <c r="A37" s="2">
        <v>480501</v>
      </c>
      <c r="B37" t="s">
        <v>54</v>
      </c>
      <c r="C37">
        <v>10</v>
      </c>
      <c r="D37" s="13">
        <f t="shared" si="0"/>
        <v>0.6666666666666666</v>
      </c>
      <c r="F37">
        <v>2</v>
      </c>
      <c r="G37" s="13">
        <f t="shared" si="1"/>
        <v>0.13333333333333333</v>
      </c>
      <c r="I37">
        <v>2</v>
      </c>
      <c r="J37" s="13">
        <f t="shared" si="2"/>
        <v>0.13333333333333333</v>
      </c>
      <c r="L37">
        <v>1</v>
      </c>
      <c r="M37" s="13">
        <f t="shared" si="3"/>
        <v>0.06666666666666667</v>
      </c>
      <c r="O37" s="1">
        <v>15</v>
      </c>
      <c r="Q37" s="14">
        <f t="shared" si="4"/>
        <v>12</v>
      </c>
      <c r="R37" s="13">
        <f t="shared" si="5"/>
        <v>0.8</v>
      </c>
    </row>
    <row r="38" spans="1:18" ht="12.75">
      <c r="A38" s="2">
        <v>480503</v>
      </c>
      <c r="B38" t="s">
        <v>25</v>
      </c>
      <c r="C38">
        <v>12</v>
      </c>
      <c r="D38" s="13">
        <f t="shared" si="0"/>
        <v>0.5714285714285714</v>
      </c>
      <c r="F38">
        <v>2</v>
      </c>
      <c r="G38" s="13">
        <f t="shared" si="1"/>
        <v>0.09523809523809523</v>
      </c>
      <c r="I38">
        <v>6</v>
      </c>
      <c r="J38" s="13">
        <f t="shared" si="2"/>
        <v>0.2857142857142857</v>
      </c>
      <c r="L38">
        <v>1</v>
      </c>
      <c r="M38" s="13">
        <f t="shared" si="3"/>
        <v>0.047619047619047616</v>
      </c>
      <c r="O38" s="1">
        <v>21</v>
      </c>
      <c r="Q38" s="14">
        <f t="shared" si="4"/>
        <v>14</v>
      </c>
      <c r="R38" s="13">
        <f t="shared" si="5"/>
        <v>0.6666666666666666</v>
      </c>
    </row>
    <row r="39" spans="1:18" ht="12.75">
      <c r="A39" s="2">
        <v>480506</v>
      </c>
      <c r="B39" t="s">
        <v>55</v>
      </c>
      <c r="C39">
        <v>9</v>
      </c>
      <c r="D39" s="13">
        <f t="shared" si="0"/>
        <v>0.75</v>
      </c>
      <c r="F39">
        <v>1</v>
      </c>
      <c r="G39" s="13">
        <f t="shared" si="1"/>
        <v>0.08333333333333333</v>
      </c>
      <c r="I39">
        <v>1</v>
      </c>
      <c r="J39" s="13">
        <f t="shared" si="2"/>
        <v>0.08333333333333333</v>
      </c>
      <c r="L39">
        <v>0</v>
      </c>
      <c r="M39" s="13">
        <f t="shared" si="3"/>
        <v>0</v>
      </c>
      <c r="O39" s="1">
        <v>12</v>
      </c>
      <c r="Q39" s="14">
        <f t="shared" si="4"/>
        <v>10</v>
      </c>
      <c r="R39" s="13">
        <f t="shared" si="5"/>
        <v>0.8333333333333334</v>
      </c>
    </row>
    <row r="40" spans="1:18" ht="12.75">
      <c r="A40" s="2">
        <v>480508</v>
      </c>
      <c r="B40" t="s">
        <v>47</v>
      </c>
      <c r="C40">
        <v>193</v>
      </c>
      <c r="D40" s="13">
        <f t="shared" si="0"/>
        <v>0.5902140672782875</v>
      </c>
      <c r="F40">
        <v>45</v>
      </c>
      <c r="G40" s="13">
        <f t="shared" si="1"/>
        <v>0.13761467889908258</v>
      </c>
      <c r="I40">
        <v>63</v>
      </c>
      <c r="J40" s="13">
        <f t="shared" si="2"/>
        <v>0.1926605504587156</v>
      </c>
      <c r="L40">
        <v>26</v>
      </c>
      <c r="M40" s="13">
        <f t="shared" si="3"/>
        <v>0.07951070336391437</v>
      </c>
      <c r="O40" s="1">
        <v>327</v>
      </c>
      <c r="Q40" s="14">
        <f t="shared" si="4"/>
        <v>238</v>
      </c>
      <c r="R40" s="13">
        <f t="shared" si="5"/>
        <v>0.72782874617737</v>
      </c>
    </row>
    <row r="41" spans="1:18" ht="12.75">
      <c r="A41" s="2">
        <v>480509</v>
      </c>
      <c r="B41" t="s">
        <v>23</v>
      </c>
      <c r="C41">
        <v>4</v>
      </c>
      <c r="D41" s="13">
        <f t="shared" si="0"/>
        <v>0.5714285714285714</v>
      </c>
      <c r="F41">
        <v>1</v>
      </c>
      <c r="G41" s="13">
        <f t="shared" si="1"/>
        <v>0.14285714285714285</v>
      </c>
      <c r="I41">
        <v>0</v>
      </c>
      <c r="J41" s="13">
        <f t="shared" si="2"/>
        <v>0</v>
      </c>
      <c r="L41">
        <v>2</v>
      </c>
      <c r="M41" s="13">
        <f t="shared" si="3"/>
        <v>0.2857142857142857</v>
      </c>
      <c r="O41" s="1">
        <v>7</v>
      </c>
      <c r="Q41" s="14">
        <f t="shared" si="4"/>
        <v>5</v>
      </c>
      <c r="R41" s="13">
        <f t="shared" si="5"/>
        <v>0.7142857142857143</v>
      </c>
    </row>
    <row r="42" spans="1:18" ht="12.75">
      <c r="A42" s="2"/>
      <c r="D42" s="13"/>
      <c r="G42" s="13"/>
      <c r="J42" s="13"/>
      <c r="M42" s="13"/>
      <c r="O42" s="1"/>
      <c r="Q42" s="14"/>
      <c r="R42" s="13"/>
    </row>
    <row r="43" spans="1:18" ht="12.75">
      <c r="A43" s="2">
        <v>5004</v>
      </c>
      <c r="B43" t="s">
        <v>56</v>
      </c>
      <c r="C43">
        <v>59</v>
      </c>
      <c r="D43" s="13">
        <f aca="true" t="shared" si="6" ref="D43:D48">C43/O43</f>
        <v>0.4013605442176871</v>
      </c>
      <c r="F43">
        <v>48</v>
      </c>
      <c r="G43" s="13">
        <f aca="true" t="shared" si="7" ref="G43:G48">F43/O43</f>
        <v>0.32653061224489793</v>
      </c>
      <c r="I43">
        <v>25</v>
      </c>
      <c r="J43" s="13">
        <f aca="true" t="shared" si="8" ref="J43:J48">I43/O43</f>
        <v>0.17006802721088435</v>
      </c>
      <c r="L43">
        <v>15</v>
      </c>
      <c r="M43" s="13">
        <f aca="true" t="shared" si="9" ref="M43:M48">L43/O43</f>
        <v>0.10204081632653061</v>
      </c>
      <c r="O43" s="1">
        <v>147</v>
      </c>
      <c r="Q43" s="14">
        <f aca="true" t="shared" si="10" ref="Q43:Q48">SUM(C43,F43)</f>
        <v>107</v>
      </c>
      <c r="R43" s="13">
        <f aca="true" t="shared" si="11" ref="R43:R48">Q43/O43</f>
        <v>0.7278911564625851</v>
      </c>
    </row>
    <row r="44" spans="1:18" ht="12.75">
      <c r="A44" s="2">
        <v>500401</v>
      </c>
      <c r="B44" t="s">
        <v>11</v>
      </c>
      <c r="C44">
        <v>18</v>
      </c>
      <c r="D44" s="13">
        <f t="shared" si="6"/>
        <v>0.5142857142857142</v>
      </c>
      <c r="F44">
        <v>7</v>
      </c>
      <c r="G44" s="13">
        <f t="shared" si="7"/>
        <v>0.2</v>
      </c>
      <c r="I44">
        <v>6</v>
      </c>
      <c r="J44" s="13">
        <f t="shared" si="8"/>
        <v>0.17142857142857143</v>
      </c>
      <c r="L44">
        <v>4</v>
      </c>
      <c r="M44" s="13">
        <f t="shared" si="9"/>
        <v>0.11428571428571428</v>
      </c>
      <c r="O44" s="1">
        <v>35</v>
      </c>
      <c r="Q44" s="14">
        <f t="shared" si="10"/>
        <v>25</v>
      </c>
      <c r="R44" s="13">
        <f t="shared" si="11"/>
        <v>0.7142857142857143</v>
      </c>
    </row>
    <row r="45" spans="1:18" ht="12.75">
      <c r="A45" s="2">
        <v>500402</v>
      </c>
      <c r="B45" t="s">
        <v>9</v>
      </c>
      <c r="C45">
        <v>1</v>
      </c>
      <c r="D45" s="13">
        <f t="shared" si="6"/>
        <v>0.14285714285714285</v>
      </c>
      <c r="F45">
        <v>3</v>
      </c>
      <c r="G45" s="13">
        <f t="shared" si="7"/>
        <v>0.42857142857142855</v>
      </c>
      <c r="I45">
        <v>2</v>
      </c>
      <c r="J45" s="13">
        <f t="shared" si="8"/>
        <v>0.2857142857142857</v>
      </c>
      <c r="L45">
        <v>1</v>
      </c>
      <c r="M45" s="13">
        <f t="shared" si="9"/>
        <v>0.14285714285714285</v>
      </c>
      <c r="O45" s="1">
        <v>7</v>
      </c>
      <c r="Q45" s="14">
        <f t="shared" si="10"/>
        <v>4</v>
      </c>
      <c r="R45" s="13">
        <f t="shared" si="11"/>
        <v>0.5714285714285714</v>
      </c>
    </row>
    <row r="46" spans="1:18" ht="12.75">
      <c r="A46" s="2">
        <v>500406</v>
      </c>
      <c r="B46" t="s">
        <v>10</v>
      </c>
      <c r="C46">
        <v>12</v>
      </c>
      <c r="D46" s="13">
        <f t="shared" si="6"/>
        <v>0.5217391304347826</v>
      </c>
      <c r="F46">
        <v>4</v>
      </c>
      <c r="G46" s="13">
        <f t="shared" si="7"/>
        <v>0.17391304347826086</v>
      </c>
      <c r="I46">
        <v>3</v>
      </c>
      <c r="J46" s="13">
        <f t="shared" si="8"/>
        <v>0.13043478260869565</v>
      </c>
      <c r="L46">
        <v>4</v>
      </c>
      <c r="M46" s="13">
        <f t="shared" si="9"/>
        <v>0.17391304347826086</v>
      </c>
      <c r="O46" s="1">
        <v>23</v>
      </c>
      <c r="Q46" s="14">
        <f t="shared" si="10"/>
        <v>16</v>
      </c>
      <c r="R46" s="13">
        <f t="shared" si="11"/>
        <v>0.6956521739130435</v>
      </c>
    </row>
    <row r="47" spans="1:18" ht="12.75">
      <c r="A47" s="2">
        <v>500408</v>
      </c>
      <c r="B47" t="s">
        <v>22</v>
      </c>
      <c r="C47">
        <v>6</v>
      </c>
      <c r="D47" s="13">
        <f t="shared" si="6"/>
        <v>0.3</v>
      </c>
      <c r="F47">
        <v>9</v>
      </c>
      <c r="G47" s="13">
        <f t="shared" si="7"/>
        <v>0.45</v>
      </c>
      <c r="I47">
        <v>3</v>
      </c>
      <c r="J47" s="13">
        <f t="shared" si="8"/>
        <v>0.15</v>
      </c>
      <c r="L47">
        <v>2</v>
      </c>
      <c r="M47" s="13">
        <f t="shared" si="9"/>
        <v>0.1</v>
      </c>
      <c r="O47" s="1">
        <v>20</v>
      </c>
      <c r="Q47" s="14">
        <f t="shared" si="10"/>
        <v>15</v>
      </c>
      <c r="R47" s="13">
        <f t="shared" si="11"/>
        <v>0.75</v>
      </c>
    </row>
    <row r="48" spans="1:18" ht="12.75">
      <c r="A48" s="2">
        <v>500409</v>
      </c>
      <c r="B48" t="s">
        <v>17</v>
      </c>
      <c r="C48">
        <v>22</v>
      </c>
      <c r="D48" s="13">
        <f t="shared" si="6"/>
        <v>0.3548387096774194</v>
      </c>
      <c r="F48">
        <v>25</v>
      </c>
      <c r="G48" s="13">
        <f t="shared" si="7"/>
        <v>0.4032258064516129</v>
      </c>
      <c r="I48">
        <v>11</v>
      </c>
      <c r="J48" s="13">
        <f t="shared" si="8"/>
        <v>0.1774193548387097</v>
      </c>
      <c r="L48">
        <v>4</v>
      </c>
      <c r="M48" s="13">
        <f t="shared" si="9"/>
        <v>0.06451612903225806</v>
      </c>
      <c r="O48" s="1">
        <v>62</v>
      </c>
      <c r="Q48" s="14">
        <f t="shared" si="10"/>
        <v>47</v>
      </c>
      <c r="R48" s="13">
        <f t="shared" si="11"/>
        <v>0.7580645161290323</v>
      </c>
    </row>
    <row r="49" spans="1:18" ht="12.75">
      <c r="A49" s="2"/>
      <c r="D49" s="13"/>
      <c r="G49" s="13"/>
      <c r="J49" s="13"/>
      <c r="M49" s="13"/>
      <c r="O49" s="1"/>
      <c r="Q49" s="14"/>
      <c r="R49" s="13"/>
    </row>
    <row r="50" spans="1:18" ht="12.75">
      <c r="A50" s="2">
        <v>5110</v>
      </c>
      <c r="B50" t="s">
        <v>63</v>
      </c>
      <c r="C50">
        <v>126</v>
      </c>
      <c r="D50" s="13">
        <f>C50/O50</f>
        <v>0.4666666666666667</v>
      </c>
      <c r="F50">
        <v>69</v>
      </c>
      <c r="G50" s="13">
        <f>F50/O50</f>
        <v>0.25555555555555554</v>
      </c>
      <c r="I50">
        <v>51</v>
      </c>
      <c r="J50" s="13">
        <f>I50/O50</f>
        <v>0.18888888888888888</v>
      </c>
      <c r="L50">
        <v>24</v>
      </c>
      <c r="M50" s="13">
        <f>L50/O50</f>
        <v>0.08888888888888889</v>
      </c>
      <c r="O50" s="1">
        <v>270</v>
      </c>
      <c r="Q50" s="14">
        <f>SUM(C50,F50)</f>
        <v>195</v>
      </c>
      <c r="R50" s="13">
        <f>Q50/O50</f>
        <v>0.7222222222222222</v>
      </c>
    </row>
    <row r="51" spans="1:18" ht="12.75">
      <c r="A51" s="2">
        <v>511004</v>
      </c>
      <c r="B51" t="s">
        <v>57</v>
      </c>
      <c r="C51">
        <v>34</v>
      </c>
      <c r="D51" s="13">
        <f>C51/O51</f>
        <v>0.8095238095238095</v>
      </c>
      <c r="F51">
        <v>6</v>
      </c>
      <c r="G51" s="13">
        <f>F51/O51</f>
        <v>0.14285714285714285</v>
      </c>
      <c r="I51">
        <v>2</v>
      </c>
      <c r="J51" s="13">
        <f>I51/O51</f>
        <v>0.047619047619047616</v>
      </c>
      <c r="L51">
        <v>0</v>
      </c>
      <c r="M51" s="13">
        <f>L51/O51</f>
        <v>0</v>
      </c>
      <c r="O51" s="1">
        <v>42</v>
      </c>
      <c r="Q51" s="14">
        <f>SUM(C51,F51)</f>
        <v>40</v>
      </c>
      <c r="R51" s="13">
        <f>Q51/O51</f>
        <v>0.9523809523809523</v>
      </c>
    </row>
    <row r="52" spans="1:18" ht="12.75">
      <c r="A52" s="2">
        <v>511009</v>
      </c>
      <c r="B52" t="s">
        <v>58</v>
      </c>
      <c r="C52">
        <v>90</v>
      </c>
      <c r="D52" s="13">
        <f>C52/O52</f>
        <v>0.4072398190045249</v>
      </c>
      <c r="F52">
        <v>61</v>
      </c>
      <c r="G52" s="13">
        <f>F52/O52</f>
        <v>0.27601809954751133</v>
      </c>
      <c r="I52">
        <v>47</v>
      </c>
      <c r="J52" s="13">
        <f>I52/O52</f>
        <v>0.21266968325791855</v>
      </c>
      <c r="L52">
        <v>23</v>
      </c>
      <c r="M52" s="13">
        <f>L52/O52</f>
        <v>0.10407239819004525</v>
      </c>
      <c r="O52" s="1">
        <v>221</v>
      </c>
      <c r="Q52" s="14">
        <f>SUM(C52,F52)</f>
        <v>151</v>
      </c>
      <c r="R52" s="13">
        <f>Q52/O52</f>
        <v>0.6832579185520362</v>
      </c>
    </row>
    <row r="53" spans="1:18" ht="12.75">
      <c r="A53" s="2">
        <v>511011</v>
      </c>
      <c r="B53" t="s">
        <v>38</v>
      </c>
      <c r="C53">
        <v>2</v>
      </c>
      <c r="D53" s="13">
        <f>C53/O53</f>
        <v>0.2857142857142857</v>
      </c>
      <c r="F53">
        <v>2</v>
      </c>
      <c r="G53" s="13">
        <f>F53/O53</f>
        <v>0.2857142857142857</v>
      </c>
      <c r="I53">
        <v>2</v>
      </c>
      <c r="J53" s="13">
        <f>I53/O53</f>
        <v>0.2857142857142857</v>
      </c>
      <c r="L53">
        <v>1</v>
      </c>
      <c r="M53" s="13">
        <f>L53/O53</f>
        <v>0.14285714285714285</v>
      </c>
      <c r="O53" s="1">
        <v>7</v>
      </c>
      <c r="Q53" s="14">
        <f>SUM(C53,F53)</f>
        <v>4</v>
      </c>
      <c r="R53" s="13">
        <f>Q53/O53</f>
        <v>0.5714285714285714</v>
      </c>
    </row>
    <row r="54" spans="4:18" ht="12.75">
      <c r="D54" s="13"/>
      <c r="G54" s="13"/>
      <c r="J54" s="13"/>
      <c r="M54" s="13"/>
      <c r="O54" s="1"/>
      <c r="Q54" s="14"/>
      <c r="R54" s="13"/>
    </row>
    <row r="55" spans="1:18" ht="12.75">
      <c r="A55" s="2">
        <v>5118</v>
      </c>
      <c r="B55" t="s">
        <v>31</v>
      </c>
      <c r="C55">
        <v>5</v>
      </c>
      <c r="D55" s="13">
        <f>C55/O55</f>
        <v>0.625</v>
      </c>
      <c r="F55">
        <v>2</v>
      </c>
      <c r="G55" s="13">
        <f>F55/O55</f>
        <v>0.25</v>
      </c>
      <c r="I55">
        <v>1</v>
      </c>
      <c r="J55" s="13">
        <f>I55/O55</f>
        <v>0.125</v>
      </c>
      <c r="L55">
        <v>0</v>
      </c>
      <c r="M55" s="13">
        <f>L55/O55</f>
        <v>0</v>
      </c>
      <c r="O55" s="1">
        <v>8</v>
      </c>
      <c r="Q55" s="14">
        <f>SUM(C55,F55)</f>
        <v>7</v>
      </c>
      <c r="R55" s="13">
        <f>Q55/O55</f>
        <v>0.875</v>
      </c>
    </row>
    <row r="56" spans="1:18" ht="12.75">
      <c r="A56" s="2">
        <v>511803</v>
      </c>
      <c r="B56" t="s">
        <v>32</v>
      </c>
      <c r="C56">
        <v>5</v>
      </c>
      <c r="D56" s="13">
        <f>C56/O56</f>
        <v>0.625</v>
      </c>
      <c r="F56">
        <v>2</v>
      </c>
      <c r="G56" s="13">
        <f>F56/O56</f>
        <v>0.25</v>
      </c>
      <c r="I56">
        <v>1</v>
      </c>
      <c r="J56" s="13">
        <f>I56/O56</f>
        <v>0.125</v>
      </c>
      <c r="L56">
        <v>0</v>
      </c>
      <c r="M56" s="13">
        <f>L56/O56</f>
        <v>0</v>
      </c>
      <c r="O56" s="1">
        <v>8</v>
      </c>
      <c r="Q56" s="14">
        <f>SUM(C56,F56)</f>
        <v>7</v>
      </c>
      <c r="R56" s="13">
        <f>Q56/O56</f>
        <v>0.875</v>
      </c>
    </row>
    <row r="57" spans="1:18" ht="12.75">
      <c r="A57" s="2"/>
      <c r="D57" s="13"/>
      <c r="G57" s="13"/>
      <c r="J57" s="13"/>
      <c r="M57" s="13"/>
      <c r="O57" s="1"/>
      <c r="Q57" s="14"/>
      <c r="R57" s="13"/>
    </row>
    <row r="58" spans="1:18" ht="12.75">
      <c r="A58" s="2">
        <v>5201</v>
      </c>
      <c r="B58" t="s">
        <v>7</v>
      </c>
      <c r="C58">
        <v>10</v>
      </c>
      <c r="D58" s="13">
        <f>C58/O58</f>
        <v>0.6666666666666666</v>
      </c>
      <c r="F58">
        <v>3</v>
      </c>
      <c r="G58" s="13">
        <f>F58/O58</f>
        <v>0.2</v>
      </c>
      <c r="I58">
        <v>2</v>
      </c>
      <c r="J58" s="13">
        <f>I58/O58</f>
        <v>0.13333333333333333</v>
      </c>
      <c r="L58">
        <v>0</v>
      </c>
      <c r="M58" s="13">
        <f>L58/O58</f>
        <v>0</v>
      </c>
      <c r="O58" s="1">
        <v>15</v>
      </c>
      <c r="Q58" s="14">
        <f>SUM(C58,F58)</f>
        <v>13</v>
      </c>
      <c r="R58" s="13">
        <f>Q58/O58</f>
        <v>0.8666666666666667</v>
      </c>
    </row>
    <row r="59" spans="1:18" ht="12.75">
      <c r="A59" s="2">
        <v>520101</v>
      </c>
      <c r="B59" t="s">
        <v>6</v>
      </c>
      <c r="C59">
        <v>10</v>
      </c>
      <c r="D59" s="13">
        <f>C59/O59</f>
        <v>0.6666666666666666</v>
      </c>
      <c r="F59">
        <v>3</v>
      </c>
      <c r="G59" s="13">
        <f>F59/O59</f>
        <v>0.2</v>
      </c>
      <c r="I59">
        <v>2</v>
      </c>
      <c r="J59" s="13">
        <f>I59/O59</f>
        <v>0.13333333333333333</v>
      </c>
      <c r="L59">
        <v>0</v>
      </c>
      <c r="M59" s="13">
        <f>L59/O59</f>
        <v>0</v>
      </c>
      <c r="O59" s="1">
        <v>15</v>
      </c>
      <c r="Q59" s="14">
        <f>SUM(C59,F59)</f>
        <v>13</v>
      </c>
      <c r="R59" s="13">
        <f>Q59/O59</f>
        <v>0.8666666666666667</v>
      </c>
    </row>
    <row r="60" spans="1:18" ht="12.75">
      <c r="A60" s="2"/>
      <c r="D60" s="13"/>
      <c r="G60" s="13"/>
      <c r="J60" s="13"/>
      <c r="M60" s="13"/>
      <c r="O60" s="1"/>
      <c r="Q60" s="14"/>
      <c r="R60" s="13"/>
    </row>
    <row r="61" spans="1:18" ht="12.75">
      <c r="A61" s="2">
        <v>5203</v>
      </c>
      <c r="B61" t="s">
        <v>59</v>
      </c>
      <c r="C61">
        <v>219</v>
      </c>
      <c r="D61" s="13">
        <f>C61/O61</f>
        <v>0.5615384615384615</v>
      </c>
      <c r="F61">
        <v>67</v>
      </c>
      <c r="G61" s="13">
        <f>F61/O61</f>
        <v>0.1717948717948718</v>
      </c>
      <c r="I61">
        <v>68</v>
      </c>
      <c r="J61" s="13">
        <f>I61/O61</f>
        <v>0.17435897435897435</v>
      </c>
      <c r="L61">
        <v>36</v>
      </c>
      <c r="M61" s="13">
        <f>L61/O61</f>
        <v>0.09230769230769231</v>
      </c>
      <c r="O61" s="1">
        <v>390</v>
      </c>
      <c r="Q61" s="14">
        <f>SUM(C61,F61)</f>
        <v>286</v>
      </c>
      <c r="R61" s="13">
        <f>Q61/O61</f>
        <v>0.7333333333333333</v>
      </c>
    </row>
    <row r="62" spans="1:18" ht="12.75">
      <c r="A62" s="2">
        <v>520301</v>
      </c>
      <c r="B62" t="s">
        <v>1</v>
      </c>
      <c r="C62">
        <v>118</v>
      </c>
      <c r="D62" s="13">
        <f>C62/O62</f>
        <v>0.5645933014354066</v>
      </c>
      <c r="F62">
        <v>36</v>
      </c>
      <c r="G62" s="13">
        <f>F62/O62</f>
        <v>0.1722488038277512</v>
      </c>
      <c r="I62">
        <v>37</v>
      </c>
      <c r="J62" s="13">
        <f>I62/O62</f>
        <v>0.17703349282296652</v>
      </c>
      <c r="L62">
        <v>18</v>
      </c>
      <c r="M62" s="13">
        <f>L62/O62</f>
        <v>0.0861244019138756</v>
      </c>
      <c r="O62" s="1">
        <v>209</v>
      </c>
      <c r="Q62" s="14">
        <f>SUM(C62,F62)</f>
        <v>154</v>
      </c>
      <c r="R62" s="13">
        <f>Q62/O62</f>
        <v>0.7368421052631579</v>
      </c>
    </row>
    <row r="63" spans="1:18" ht="12.75">
      <c r="A63" s="2">
        <v>520302</v>
      </c>
      <c r="B63" t="s">
        <v>60</v>
      </c>
      <c r="C63">
        <v>101</v>
      </c>
      <c r="D63" s="13">
        <f>C63/O63</f>
        <v>0.5580110497237569</v>
      </c>
      <c r="F63">
        <v>31</v>
      </c>
      <c r="G63" s="13">
        <f>F63/O63</f>
        <v>0.1712707182320442</v>
      </c>
      <c r="I63">
        <v>31</v>
      </c>
      <c r="J63" s="13">
        <f>I63/O63</f>
        <v>0.1712707182320442</v>
      </c>
      <c r="L63">
        <v>18</v>
      </c>
      <c r="M63" s="13">
        <f>L63/O63</f>
        <v>0.09944751381215469</v>
      </c>
      <c r="O63" s="1">
        <v>181</v>
      </c>
      <c r="Q63" s="14">
        <f>SUM(C63,F63)</f>
        <v>132</v>
      </c>
      <c r="R63" s="13">
        <f>Q63/O63</f>
        <v>0.7292817679558011</v>
      </c>
    </row>
    <row r="64" spans="1:18" ht="12.75">
      <c r="A64" s="2"/>
      <c r="D64" s="13"/>
      <c r="G64" s="13"/>
      <c r="J64" s="13"/>
      <c r="M64" s="13"/>
      <c r="O64" s="1"/>
      <c r="Q64" s="14"/>
      <c r="R64" s="13"/>
    </row>
    <row r="65" spans="1:18" ht="12.75">
      <c r="A65" s="2">
        <v>5208</v>
      </c>
      <c r="B65" t="s">
        <v>61</v>
      </c>
      <c r="C65">
        <v>7</v>
      </c>
      <c r="D65" s="13">
        <f>C65/O65</f>
        <v>0.4375</v>
      </c>
      <c r="F65">
        <v>4</v>
      </c>
      <c r="G65" s="13">
        <f>F65/O65</f>
        <v>0.25</v>
      </c>
      <c r="I65">
        <v>3</v>
      </c>
      <c r="J65" s="13">
        <f>I65/O65</f>
        <v>0.1875</v>
      </c>
      <c r="L65">
        <v>2</v>
      </c>
      <c r="M65" s="13">
        <f>L65/O65</f>
        <v>0.125</v>
      </c>
      <c r="O65" s="1">
        <v>16</v>
      </c>
      <c r="Q65" s="14">
        <f>SUM(C65,F65)</f>
        <v>11</v>
      </c>
      <c r="R65" s="13">
        <f>Q65/O65</f>
        <v>0.6875</v>
      </c>
    </row>
    <row r="66" spans="1:18" ht="12.75">
      <c r="A66" s="2">
        <v>520803</v>
      </c>
      <c r="B66" t="s">
        <v>4</v>
      </c>
      <c r="C66" s="15">
        <v>7</v>
      </c>
      <c r="D66" s="16">
        <f>C66/O66</f>
        <v>0.4375</v>
      </c>
      <c r="E66" s="15"/>
      <c r="F66" s="15">
        <v>4</v>
      </c>
      <c r="G66" s="16">
        <f>F66/O66</f>
        <v>0.25</v>
      </c>
      <c r="H66" s="15"/>
      <c r="I66" s="15">
        <v>3</v>
      </c>
      <c r="J66" s="16">
        <f>I66/O66</f>
        <v>0.1875</v>
      </c>
      <c r="K66" s="15"/>
      <c r="L66" s="15">
        <v>2</v>
      </c>
      <c r="M66" s="16">
        <f>L66/O66</f>
        <v>0.125</v>
      </c>
      <c r="N66" s="15"/>
      <c r="O66" s="17">
        <v>16</v>
      </c>
      <c r="P66" s="15"/>
      <c r="Q66" s="18">
        <f>SUM(C66,F66)</f>
        <v>11</v>
      </c>
      <c r="R66" s="16">
        <f>Q66/O66</f>
        <v>0.6875</v>
      </c>
    </row>
    <row r="67" spans="4:18" ht="12.75">
      <c r="D67" s="13"/>
      <c r="G67" s="13"/>
      <c r="J67" s="13"/>
      <c r="M67" s="13"/>
      <c r="O67" s="1"/>
      <c r="Q67" s="14"/>
      <c r="R67" s="13"/>
    </row>
    <row r="68" spans="2:18" ht="12.75">
      <c r="B68" s="19" t="s">
        <v>39</v>
      </c>
      <c r="C68">
        <v>942</v>
      </c>
      <c r="D68" s="13">
        <f>C68/O68</f>
        <v>0.5637342908438061</v>
      </c>
      <c r="F68">
        <v>313</v>
      </c>
      <c r="G68" s="13">
        <f>F68/O68</f>
        <v>0.18731298623578696</v>
      </c>
      <c r="I68">
        <v>284</v>
      </c>
      <c r="J68" s="13">
        <f>I68/O68</f>
        <v>0.1699581089168163</v>
      </c>
      <c r="L68">
        <v>131</v>
      </c>
      <c r="M68" s="13">
        <f>L68/O68</f>
        <v>0.07839616995810891</v>
      </c>
      <c r="O68" s="1">
        <v>1671</v>
      </c>
      <c r="Q68" s="14">
        <f>SUM(C68,F68)</f>
        <v>1255</v>
      </c>
      <c r="R68" s="13">
        <f>Q68/O68</f>
        <v>0.7510472770795931</v>
      </c>
    </row>
    <row r="69" spans="2:18" ht="12.75">
      <c r="B69" s="19"/>
      <c r="D69" s="13"/>
      <c r="G69" s="13"/>
      <c r="J69" s="13"/>
      <c r="M69" s="13"/>
      <c r="O69" s="1"/>
      <c r="Q69" s="14"/>
      <c r="R69" s="13"/>
    </row>
    <row r="70" spans="2:18" ht="12.75">
      <c r="B70" s="19" t="s">
        <v>3</v>
      </c>
      <c r="C70">
        <v>276</v>
      </c>
      <c r="D70" s="13">
        <f>C70/O70</f>
        <v>0.5702479338842975</v>
      </c>
      <c r="F70">
        <v>98</v>
      </c>
      <c r="G70" s="13">
        <f>F70/O70</f>
        <v>0.2024793388429752</v>
      </c>
      <c r="I70">
        <v>72</v>
      </c>
      <c r="J70" s="13">
        <f>I70/O70</f>
        <v>0.1487603305785124</v>
      </c>
      <c r="L70">
        <v>38</v>
      </c>
      <c r="M70" s="13">
        <f>L70/O70</f>
        <v>0.07851239669421488</v>
      </c>
      <c r="O70" s="1">
        <v>484</v>
      </c>
      <c r="Q70" s="14">
        <f>SUM(C70,F70)</f>
        <v>374</v>
      </c>
      <c r="R70" s="13">
        <f>Q70/O70</f>
        <v>0.7727272727272727</v>
      </c>
    </row>
    <row r="71" spans="2:18" ht="12.75">
      <c r="B71" s="19" t="s">
        <v>2</v>
      </c>
      <c r="C71">
        <v>180</v>
      </c>
      <c r="D71" s="13">
        <f>C71/O71</f>
        <v>0.627177700348432</v>
      </c>
      <c r="F71">
        <v>46</v>
      </c>
      <c r="G71" s="13">
        <f>F71/O71</f>
        <v>0.1602787456445993</v>
      </c>
      <c r="I71">
        <v>42</v>
      </c>
      <c r="J71" s="13">
        <f>I71/O71</f>
        <v>0.14634146341463414</v>
      </c>
      <c r="L71">
        <v>18</v>
      </c>
      <c r="M71" s="13">
        <f>L71/O71</f>
        <v>0.0627177700348432</v>
      </c>
      <c r="O71" s="1">
        <v>287</v>
      </c>
      <c r="Q71" s="14">
        <f>SUM(C71,F71)</f>
        <v>226</v>
      </c>
      <c r="R71" s="13">
        <f>Q71/O71</f>
        <v>0.7874564459930313</v>
      </c>
    </row>
    <row r="72" spans="2:18" ht="12.75">
      <c r="B72" s="19" t="s">
        <v>5</v>
      </c>
      <c r="C72" s="15">
        <v>486</v>
      </c>
      <c r="D72" s="16">
        <f>C72/O72</f>
        <v>0.54</v>
      </c>
      <c r="E72" s="15"/>
      <c r="F72" s="15">
        <v>169</v>
      </c>
      <c r="G72" s="16">
        <f>F72/O72</f>
        <v>0.18777777777777777</v>
      </c>
      <c r="H72" s="15"/>
      <c r="I72" s="15">
        <v>170</v>
      </c>
      <c r="J72" s="16">
        <f>I72/O72</f>
        <v>0.18888888888888888</v>
      </c>
      <c r="K72" s="15"/>
      <c r="L72" s="15">
        <v>75</v>
      </c>
      <c r="M72" s="16">
        <f>L72/O72</f>
        <v>0.08333333333333333</v>
      </c>
      <c r="N72" s="15"/>
      <c r="O72" s="17">
        <v>900</v>
      </c>
      <c r="P72" s="15"/>
      <c r="Q72" s="18">
        <f>SUM(C72,F72)</f>
        <v>655</v>
      </c>
      <c r="R72" s="16">
        <f>Q72/O72</f>
        <v>0.7277777777777777</v>
      </c>
    </row>
    <row r="73" spans="2:18" ht="12.75">
      <c r="B73" s="19"/>
      <c r="D73" s="13"/>
      <c r="G73" s="13"/>
      <c r="J73" s="13"/>
      <c r="M73" s="13"/>
      <c r="O73" s="1"/>
      <c r="Q73" s="14"/>
      <c r="R73" s="13"/>
    </row>
    <row r="74" spans="2:18" ht="12.75">
      <c r="B74" s="19" t="s">
        <v>39</v>
      </c>
      <c r="C74">
        <v>942</v>
      </c>
      <c r="D74" s="13">
        <f>C74/O74</f>
        <v>0.5637342908438061</v>
      </c>
      <c r="F74">
        <v>313</v>
      </c>
      <c r="G74" s="13">
        <f>F74/O74</f>
        <v>0.18731298623578696</v>
      </c>
      <c r="I74">
        <v>284</v>
      </c>
      <c r="J74" s="13">
        <f>I74/O74</f>
        <v>0.1699581089168163</v>
      </c>
      <c r="L74">
        <v>131</v>
      </c>
      <c r="M74" s="13">
        <f>L74/O74</f>
        <v>0.07839616995810891</v>
      </c>
      <c r="O74" s="1">
        <v>1671</v>
      </c>
      <c r="Q74" s="14">
        <f>SUM(C74,F74)</f>
        <v>1255</v>
      </c>
      <c r="R74" s="13">
        <f>Q74/O74</f>
        <v>0.7510472770795931</v>
      </c>
    </row>
    <row r="76" ht="12.75">
      <c r="A76" t="s">
        <v>42</v>
      </c>
    </row>
    <row r="78" ht="12.75">
      <c r="A78" t="s">
        <v>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smith</cp:lastModifiedBy>
  <cp:lastPrinted>2013-11-07T17:23:50Z</cp:lastPrinted>
  <dcterms:modified xsi:type="dcterms:W3CDTF">2013-11-07T17:39:37Z</dcterms:modified>
  <cp:category/>
  <cp:version/>
  <cp:contentType/>
  <cp:contentStatus/>
</cp:coreProperties>
</file>