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4910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<sst xmlns="http://schemas.openxmlformats.org/spreadsheetml/2006/main" count="97" uniqueCount="84">
  <si>
    <t>*Selected programs reviewed in report only, excludes correctional and deceased students, as well as programs with a low number of completers.</t>
  </si>
  <si>
    <t>ADDITIONAL EDUCATION</t>
  </si>
  <si>
    <t>Administrative Assistant and Secretarial Science, General</t>
  </si>
  <si>
    <t>Advanced Certificate (30 hours or more)</t>
  </si>
  <si>
    <t>ALLIED HEALTH DIAGNOSTIC, INTERVENTION, AND TREATMENT PROFESSIONS</t>
  </si>
  <si>
    <t>AMERICAN SIGN LANGUAGE</t>
  </si>
  <si>
    <t>Architectural Drafting and Architectural CAD/CADD</t>
  </si>
  <si>
    <t>Associate Degree</t>
  </si>
  <si>
    <t>Baking and Pastry Arts/Baker/Pastry Chef</t>
  </si>
  <si>
    <t>Basic Certificate (Less than 30 hours)</t>
  </si>
  <si>
    <t>BUILDING/CONSTRUCTION FINISHING, MANAGEMENT, AND INSPECTION</t>
  </si>
  <si>
    <t xml:space="preserve">Building/Property Management </t>
  </si>
  <si>
    <t>Business Administration and Management, General</t>
  </si>
  <si>
    <t>BUSINESS ADMINISTRATION, MANAGEMENT AND OPERATIONS</t>
  </si>
  <si>
    <t>BUSINESS OPERATIONS SUPPORT AND ASSISTANT SERVICES</t>
  </si>
  <si>
    <t>Business/Office Automation/Technology/Data Entry</t>
  </si>
  <si>
    <t xml:space="preserve">CAD/CADD Drafting and/or Design Technology/Technician </t>
  </si>
  <si>
    <t>Cardiovascular Technology/Technician</t>
  </si>
  <si>
    <t>CIP</t>
  </si>
  <si>
    <t>CIVIL ENGINEERING TECHNOLOGIES/TECHNICIAN</t>
  </si>
  <si>
    <t>Civil Engineering Technology/Technician</t>
  </si>
  <si>
    <t>Construction Management</t>
  </si>
  <si>
    <t>CONSTRUCTION MANAGEMENT</t>
  </si>
  <si>
    <t>COSMETOLOGY AND RELATED PERSONAL GROOMING SERVICES</t>
  </si>
  <si>
    <t>Cosmetology/Cosmetologist, General</t>
  </si>
  <si>
    <t>CULINARY ARTS AND RELATED SERVICES</t>
  </si>
  <si>
    <t>Culinary Arts/Chef Training</t>
  </si>
  <si>
    <t>Dental Assisting/Assistant</t>
  </si>
  <si>
    <t>Dental Hygiene/Hygienist</t>
  </si>
  <si>
    <t>DENTAL SUPPORT SERVICES AND ALLIED PROFESSIONS</t>
  </si>
  <si>
    <t>Diagnostic Medical Sonography/Sonographer and Ultrasound Technician</t>
  </si>
  <si>
    <t>Dietetic Technician (DTR)</t>
  </si>
  <si>
    <t>DIETETICS AND CLINICAL NUTRITION SERVICES</t>
  </si>
  <si>
    <t>DRAFTING/DESIGN ENGINEERING TECHNOLOGIES/TECHNICIANS</t>
  </si>
  <si>
    <t>EDUCATION</t>
  </si>
  <si>
    <t>EDUCATION AND</t>
  </si>
  <si>
    <t>EDUCATIONAL STATUS</t>
  </si>
  <si>
    <t>Electrocardiograph Technology/Technician</t>
  </si>
  <si>
    <t>Emergency Medical Technology/Technician (EMT Paramedic)</t>
  </si>
  <si>
    <t>EMPLOYED</t>
  </si>
  <si>
    <t>EMPLOYED AND</t>
  </si>
  <si>
    <t>EMPLOYED AND NOT</t>
  </si>
  <si>
    <t>EMPLOYED OR PURSUING</t>
  </si>
  <si>
    <t>EMPLOYMENT AND EDUCATION STATUS OF PROGRAM COMPLETERS</t>
  </si>
  <si>
    <t>Executive Assistant/Executive Secretary</t>
  </si>
  <si>
    <t>FIRE PROTECTION</t>
  </si>
  <si>
    <t>Fire Protection and Safety Technology/Technician</t>
  </si>
  <si>
    <t>Fire Science/Fire-fighting</t>
  </si>
  <si>
    <t>Fire Services Administration</t>
  </si>
  <si>
    <t>Food Preparation/Professional Cooking/Kitchen Assistant</t>
  </si>
  <si>
    <t>Food Service, Waiter/Waitress and Dining Room Management/Manager</t>
  </si>
  <si>
    <t>FOOD, NUTRITION, AND RELATED SERVICES</t>
  </si>
  <si>
    <t>Foodservice Systems Administration/Management</t>
  </si>
  <si>
    <t>FY2011 GRADUATES FOR FY2012 REPORT</t>
  </si>
  <si>
    <t>General Office Occupations and Clerical Services</t>
  </si>
  <si>
    <t>Homeland Security</t>
  </si>
  <si>
    <t>HOMELAND SECURITY</t>
  </si>
  <si>
    <t>Illinois Community College Board</t>
  </si>
  <si>
    <t>IN SELECTED CAREER AND TECHNICAL EDUCATION PROGRAMS</t>
  </si>
  <si>
    <t>Logistics, Materials, and Supply Chain Management</t>
  </si>
  <si>
    <t>Mechanical Drafting and Mechanical Drafting CAD/CADD</t>
  </si>
  <si>
    <t>Medical Radiologic Technology/Science - Radiation Therapist</t>
  </si>
  <si>
    <t>NOT EMPLOYED</t>
  </si>
  <si>
    <t>NOT REPORTED</t>
  </si>
  <si>
    <t>Nuclear Medical Technology/Technician</t>
  </si>
  <si>
    <t>NUMBER</t>
  </si>
  <si>
    <t xml:space="preserve">NUMBER </t>
  </si>
  <si>
    <t>Office Management and Supervision</t>
  </si>
  <si>
    <t>OR BOTH</t>
  </si>
  <si>
    <t>Parts, Warehousing, and Inventory Management Operations</t>
  </si>
  <si>
    <t>PERCENT</t>
  </si>
  <si>
    <t>PROGRAM TITLE</t>
  </si>
  <si>
    <t>PURSUING ADDITIONAL</t>
  </si>
  <si>
    <t>Radiologic Technology/Science  Radiographer</t>
  </si>
  <si>
    <t>Respiratory Care Therapy/Therapist</t>
  </si>
  <si>
    <t>RESPONDING</t>
  </si>
  <si>
    <t>Restaurant, Culinary, and Catering Management/Manager</t>
  </si>
  <si>
    <t>Sign Language Interpretation and Translation</t>
  </si>
  <si>
    <t>SOURCE OF DATA:  Follow-Up Study of Fiscal Year 2011 Career and Technical Education Program Completers</t>
  </si>
  <si>
    <t>Surgical Technology/Technologist</t>
  </si>
  <si>
    <t>Table B-1</t>
  </si>
  <si>
    <t>TOTAL</t>
  </si>
  <si>
    <t>TOTAL GRADUATES</t>
  </si>
  <si>
    <t>Report 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</si>
</sst>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%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b/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>
        <color indexed="9"/>
      </left>
      <right>
        <color indexed="9"/>
      </right>
      <top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5" fillId="0" borderId="0" applyNumberFormat="0" applyFill="0" applyBorder="0" applyAlignment="0" applyProtection="0"/>
    <xf numFmtId="2" fontId="0" fillId="0" borderId="0">
      <alignment/>
      <protection/>
    </xf>
    <xf numFmtId="0" fontId="26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7" borderId="6" applyNumberFormat="0" applyAlignment="0" applyProtection="0"/>
    <xf numFmtId="1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7">
      <alignment/>
      <protection/>
    </xf>
    <xf numFmtId="0" fontId="3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Continuous"/>
    </xf>
    <xf numFmtId="0" fontId="0" fillId="0" borderId="8" xfId="0" applyFill="1" applyBorder="1" applyAlignment="1">
      <alignment horizontal="right"/>
    </xf>
    <xf numFmtId="0" fontId="0" fillId="0" borderId="8" xfId="0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horizontal="centerContinuous"/>
    </xf>
    <xf numFmtId="3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3" fontId="0" fillId="0" borderId="0" xfId="43" applyFill="1">
      <alignment/>
      <protection/>
    </xf>
    <xf numFmtId="3" fontId="4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3" fontId="4" fillId="0" borderId="0" xfId="43" applyFont="1" applyFill="1">
      <alignment/>
      <protection/>
    </xf>
    <xf numFmtId="0" fontId="3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43" applyFont="1" applyFill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3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28125" style="2" customWidth="1"/>
    <col min="2" max="2" width="72.28125" style="2" customWidth="1"/>
    <col min="3" max="4" width="10.00390625" style="2" customWidth="1"/>
    <col min="5" max="5" width="1.7109375" style="2" customWidth="1"/>
    <col min="6" max="7" width="10.00390625" style="2" customWidth="1"/>
    <col min="8" max="8" width="1.7109375" style="2" customWidth="1"/>
    <col min="9" max="10" width="10.00390625" style="2" customWidth="1"/>
    <col min="11" max="11" width="1.7109375" style="2" customWidth="1"/>
    <col min="12" max="13" width="10.8515625" style="2" customWidth="1"/>
    <col min="14" max="14" width="1.7109375" style="2" customWidth="1"/>
    <col min="15" max="15" width="14.00390625" style="2" customWidth="1"/>
    <col min="16" max="16" width="9.140625" style="2" customWidth="1"/>
    <col min="17" max="17" width="1.7109375" style="2" customWidth="1"/>
    <col min="18" max="18" width="9.140625" style="2" customWidth="1"/>
    <col min="19" max="19" width="1.7109375" style="2" customWidth="1"/>
    <col min="20" max="20" width="9.140625" style="2" customWidth="1"/>
    <col min="21" max="21" width="1.7109375" style="2" customWidth="1"/>
    <col min="22" max="16384" width="9.140625" style="2" customWidth="1"/>
  </cols>
  <sheetData>
    <row r="1" spans="1:21" ht="12.75">
      <c r="A1" s="1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2.75">
      <c r="A3" s="1" t="s">
        <v>80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>
      <c r="A5" s="1" t="s">
        <v>43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1" t="s">
        <v>58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2.75">
      <c r="A7" s="1" t="s">
        <v>53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9" spans="12:13" ht="12.75">
      <c r="L9" s="1" t="s">
        <v>82</v>
      </c>
      <c r="M9" s="1"/>
    </row>
    <row r="10" spans="3:13" ht="12.75">
      <c r="C10" s="1" t="s">
        <v>41</v>
      </c>
      <c r="D10" s="1"/>
      <c r="F10" s="1" t="s">
        <v>72</v>
      </c>
      <c r="G10" s="1"/>
      <c r="I10" s="1" t="s">
        <v>40</v>
      </c>
      <c r="J10" s="1"/>
      <c r="L10" s="1" t="s">
        <v>42</v>
      </c>
      <c r="M10" s="1"/>
    </row>
    <row r="11" spans="3:21" ht="12.75">
      <c r="C11" s="1" t="s">
        <v>72</v>
      </c>
      <c r="D11" s="1"/>
      <c r="F11" s="1" t="s">
        <v>35</v>
      </c>
      <c r="G11" s="1"/>
      <c r="I11" s="1" t="s">
        <v>72</v>
      </c>
      <c r="J11" s="1"/>
      <c r="L11" s="1" t="s">
        <v>1</v>
      </c>
      <c r="M11" s="1"/>
      <c r="O11" s="1" t="s">
        <v>40</v>
      </c>
      <c r="P11" s="1"/>
      <c r="R11" s="1" t="s">
        <v>81</v>
      </c>
      <c r="T11" s="1" t="s">
        <v>81</v>
      </c>
      <c r="U11" s="1"/>
    </row>
    <row r="12" spans="3:21" ht="12.75">
      <c r="C12" s="3" t="s">
        <v>34</v>
      </c>
      <c r="D12" s="3"/>
      <c r="F12" s="3" t="s">
        <v>62</v>
      </c>
      <c r="G12" s="3"/>
      <c r="I12" s="3" t="s">
        <v>34</v>
      </c>
      <c r="J12" s="3"/>
      <c r="L12" s="3" t="s">
        <v>68</v>
      </c>
      <c r="M12" s="3"/>
      <c r="O12" s="1" t="s">
        <v>36</v>
      </c>
      <c r="P12" s="1"/>
      <c r="R12" s="1" t="s">
        <v>65</v>
      </c>
      <c r="T12" s="1" t="s">
        <v>65</v>
      </c>
      <c r="U12" s="1"/>
    </row>
    <row r="13" spans="1:21" ht="12.75">
      <c r="A13" s="4" t="s">
        <v>18</v>
      </c>
      <c r="B13" s="5" t="s">
        <v>71</v>
      </c>
      <c r="C13" s="6" t="s">
        <v>65</v>
      </c>
      <c r="D13" s="7" t="s">
        <v>70</v>
      </c>
      <c r="E13" s="4"/>
      <c r="F13" s="6" t="s">
        <v>66</v>
      </c>
      <c r="G13" s="7" t="s">
        <v>70</v>
      </c>
      <c r="H13" s="4"/>
      <c r="I13" s="6" t="s">
        <v>65</v>
      </c>
      <c r="J13" s="6" t="s">
        <v>70</v>
      </c>
      <c r="K13" s="4"/>
      <c r="L13" s="6" t="s">
        <v>65</v>
      </c>
      <c r="M13" s="6" t="s">
        <v>70</v>
      </c>
      <c r="N13" s="4"/>
      <c r="O13" s="8" t="s">
        <v>63</v>
      </c>
      <c r="P13" s="8"/>
      <c r="Q13" s="4"/>
      <c r="R13" s="8" t="s">
        <v>75</v>
      </c>
      <c r="S13" s="4"/>
      <c r="T13" s="8" t="s">
        <v>39</v>
      </c>
      <c r="U13" s="1"/>
    </row>
    <row r="14" spans="3:20" ht="12.75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2.75">
      <c r="A15" s="2">
        <v>1204</v>
      </c>
      <c r="B15" s="2" t="s">
        <v>23</v>
      </c>
      <c r="C15" s="9">
        <v>77</v>
      </c>
      <c r="D15" s="10">
        <f>C15/R15</f>
        <v>0.6754385964912281</v>
      </c>
      <c r="E15" s="9"/>
      <c r="F15" s="9">
        <v>9</v>
      </c>
      <c r="G15" s="10">
        <f>F15/R15</f>
        <v>0.07894736842105263</v>
      </c>
      <c r="H15" s="9"/>
      <c r="I15" s="9">
        <v>16</v>
      </c>
      <c r="J15" s="10">
        <f>I15/R15</f>
        <v>0.14035087719298245</v>
      </c>
      <c r="K15" s="9"/>
      <c r="L15" s="11">
        <f>SUM(C15,F15,I15)</f>
        <v>102</v>
      </c>
      <c r="M15" s="10">
        <f>L15/R15</f>
        <v>0.8947368421052632</v>
      </c>
      <c r="N15" s="9"/>
      <c r="O15" s="9">
        <v>0</v>
      </c>
      <c r="P15" s="9"/>
      <c r="Q15" s="9"/>
      <c r="R15" s="9">
        <v>114</v>
      </c>
      <c r="S15" s="9"/>
      <c r="T15" s="11">
        <f>SUM(C15,I15,O15)</f>
        <v>93</v>
      </c>
    </row>
    <row r="16" spans="1:20" ht="12.75">
      <c r="A16" s="2">
        <v>120401</v>
      </c>
      <c r="B16" s="2" t="s">
        <v>24</v>
      </c>
      <c r="C16" s="9">
        <v>77</v>
      </c>
      <c r="D16" s="10">
        <f>C16/R16</f>
        <v>0.6754385964912281</v>
      </c>
      <c r="E16" s="9"/>
      <c r="F16" s="9">
        <v>9</v>
      </c>
      <c r="G16" s="10">
        <f>F16/R16</f>
        <v>0.07894736842105263</v>
      </c>
      <c r="H16" s="9"/>
      <c r="I16" s="9">
        <v>16</v>
      </c>
      <c r="J16" s="10">
        <f>I16/R16</f>
        <v>0.14035087719298245</v>
      </c>
      <c r="K16" s="9"/>
      <c r="L16" s="11">
        <f>SUM(C16,F16,I16)</f>
        <v>102</v>
      </c>
      <c r="M16" s="10">
        <f>L16/R16</f>
        <v>0.8947368421052632</v>
      </c>
      <c r="N16" s="9"/>
      <c r="O16" s="9">
        <v>0</v>
      </c>
      <c r="P16" s="9"/>
      <c r="Q16" s="9"/>
      <c r="R16" s="9">
        <v>114</v>
      </c>
      <c r="S16" s="9"/>
      <c r="T16" s="11">
        <f>SUM(C16,I16,O16)</f>
        <v>93</v>
      </c>
    </row>
    <row r="17" spans="3:20" ht="12.75">
      <c r="C17" s="9"/>
      <c r="D17" s="10"/>
      <c r="E17" s="9"/>
      <c r="F17" s="9"/>
      <c r="G17" s="10"/>
      <c r="H17" s="9"/>
      <c r="I17" s="9"/>
      <c r="J17" s="10"/>
      <c r="K17" s="9"/>
      <c r="L17" s="9"/>
      <c r="M17" s="10"/>
      <c r="N17" s="9"/>
      <c r="O17" s="9"/>
      <c r="P17" s="9"/>
      <c r="Q17" s="9"/>
      <c r="R17" s="9"/>
      <c r="S17" s="9"/>
      <c r="T17" s="9"/>
    </row>
    <row r="18" spans="1:20" ht="12.75">
      <c r="A18" s="2">
        <v>1205</v>
      </c>
      <c r="B18" s="2" t="s">
        <v>25</v>
      </c>
      <c r="C18" s="9">
        <v>169</v>
      </c>
      <c r="D18" s="10">
        <f aca="true" t="shared" si="0" ref="D18:D23">C18/R18</f>
        <v>0.6190476190476191</v>
      </c>
      <c r="E18" s="9"/>
      <c r="F18" s="9">
        <v>21</v>
      </c>
      <c r="G18" s="10">
        <f aca="true" t="shared" si="1" ref="G18:G23">F18/R18</f>
        <v>0.07692307692307693</v>
      </c>
      <c r="H18" s="9"/>
      <c r="I18" s="9">
        <v>54</v>
      </c>
      <c r="J18" s="10">
        <f aca="true" t="shared" si="2" ref="J18:J23">I18/R18</f>
        <v>0.1978021978021978</v>
      </c>
      <c r="K18" s="9"/>
      <c r="L18" s="11">
        <f aca="true" t="shared" si="3" ref="L18:L23">SUM(C18,F18,I18)</f>
        <v>244</v>
      </c>
      <c r="M18" s="10">
        <f aca="true" t="shared" si="4" ref="M18:M23">L18/R18</f>
        <v>0.8937728937728938</v>
      </c>
      <c r="N18" s="9"/>
      <c r="O18" s="9">
        <v>0</v>
      </c>
      <c r="P18" s="9"/>
      <c r="Q18" s="9"/>
      <c r="R18" s="9">
        <v>273</v>
      </c>
      <c r="S18" s="9"/>
      <c r="T18" s="11">
        <f aca="true" t="shared" si="5" ref="T18:T23">SUM(C18,I18,O18)</f>
        <v>223</v>
      </c>
    </row>
    <row r="19" spans="1:20" ht="12.75">
      <c r="A19" s="2">
        <v>120501</v>
      </c>
      <c r="B19" s="2" t="s">
        <v>8</v>
      </c>
      <c r="C19" s="9">
        <v>61</v>
      </c>
      <c r="D19" s="10">
        <f t="shared" si="0"/>
        <v>0.6931818181818182</v>
      </c>
      <c r="E19" s="9"/>
      <c r="F19" s="9">
        <v>8</v>
      </c>
      <c r="G19" s="10">
        <f t="shared" si="1"/>
        <v>0.09090909090909091</v>
      </c>
      <c r="H19" s="9"/>
      <c r="I19" s="9">
        <v>7</v>
      </c>
      <c r="J19" s="10">
        <f t="shared" si="2"/>
        <v>0.07954545454545454</v>
      </c>
      <c r="K19" s="9"/>
      <c r="L19" s="11">
        <f t="shared" si="3"/>
        <v>76</v>
      </c>
      <c r="M19" s="10">
        <f t="shared" si="4"/>
        <v>0.8636363636363636</v>
      </c>
      <c r="N19" s="9"/>
      <c r="O19" s="9">
        <v>0</v>
      </c>
      <c r="P19" s="9"/>
      <c r="Q19" s="9"/>
      <c r="R19" s="9">
        <v>88</v>
      </c>
      <c r="S19" s="9"/>
      <c r="T19" s="11">
        <f t="shared" si="5"/>
        <v>68</v>
      </c>
    </row>
    <row r="20" spans="1:20" ht="12.75">
      <c r="A20" s="2">
        <v>120503</v>
      </c>
      <c r="B20" s="2" t="s">
        <v>26</v>
      </c>
      <c r="C20" s="9">
        <v>69</v>
      </c>
      <c r="D20" s="10">
        <f t="shared" si="0"/>
        <v>0.575</v>
      </c>
      <c r="E20" s="9"/>
      <c r="F20" s="9">
        <v>9</v>
      </c>
      <c r="G20" s="10">
        <f t="shared" si="1"/>
        <v>0.075</v>
      </c>
      <c r="H20" s="9"/>
      <c r="I20" s="9">
        <v>31</v>
      </c>
      <c r="J20" s="10">
        <f t="shared" si="2"/>
        <v>0.25833333333333336</v>
      </c>
      <c r="K20" s="9"/>
      <c r="L20" s="11">
        <f t="shared" si="3"/>
        <v>109</v>
      </c>
      <c r="M20" s="10">
        <f t="shared" si="4"/>
        <v>0.9083333333333333</v>
      </c>
      <c r="N20" s="9"/>
      <c r="O20" s="9">
        <v>0</v>
      </c>
      <c r="P20" s="9"/>
      <c r="Q20" s="9"/>
      <c r="R20" s="9">
        <v>120</v>
      </c>
      <c r="S20" s="9"/>
      <c r="T20" s="11">
        <f t="shared" si="5"/>
        <v>100</v>
      </c>
    </row>
    <row r="21" spans="1:20" ht="12.75">
      <c r="A21" s="2">
        <v>120504</v>
      </c>
      <c r="B21" s="2" t="s">
        <v>76</v>
      </c>
      <c r="C21" s="9">
        <v>11</v>
      </c>
      <c r="D21" s="10">
        <f t="shared" si="0"/>
        <v>0.7333333333333333</v>
      </c>
      <c r="E21" s="9"/>
      <c r="F21" s="9">
        <v>0</v>
      </c>
      <c r="G21" s="10">
        <f t="shared" si="1"/>
        <v>0</v>
      </c>
      <c r="H21" s="9"/>
      <c r="I21" s="9">
        <v>3</v>
      </c>
      <c r="J21" s="10">
        <f t="shared" si="2"/>
        <v>0.2</v>
      </c>
      <c r="K21" s="9"/>
      <c r="L21" s="11">
        <f t="shared" si="3"/>
        <v>14</v>
      </c>
      <c r="M21" s="10">
        <f t="shared" si="4"/>
        <v>0.9333333333333333</v>
      </c>
      <c r="N21" s="9"/>
      <c r="O21" s="9">
        <v>0</v>
      </c>
      <c r="P21" s="9"/>
      <c r="Q21" s="9"/>
      <c r="R21" s="9">
        <v>15</v>
      </c>
      <c r="S21" s="9"/>
      <c r="T21" s="11">
        <f t="shared" si="5"/>
        <v>14</v>
      </c>
    </row>
    <row r="22" spans="1:20" ht="12.75">
      <c r="A22" s="2">
        <v>120505</v>
      </c>
      <c r="B22" s="2" t="s">
        <v>49</v>
      </c>
      <c r="C22" s="9">
        <v>24</v>
      </c>
      <c r="D22" s="10">
        <f t="shared" si="0"/>
        <v>0.5581395348837209</v>
      </c>
      <c r="E22" s="9"/>
      <c r="F22" s="9">
        <v>4</v>
      </c>
      <c r="G22" s="10">
        <f t="shared" si="1"/>
        <v>0.09302325581395349</v>
      </c>
      <c r="H22" s="9"/>
      <c r="I22" s="9">
        <v>11</v>
      </c>
      <c r="J22" s="10">
        <f t="shared" si="2"/>
        <v>0.2558139534883721</v>
      </c>
      <c r="K22" s="9"/>
      <c r="L22" s="11">
        <f t="shared" si="3"/>
        <v>39</v>
      </c>
      <c r="M22" s="10">
        <f t="shared" si="4"/>
        <v>0.9069767441860465</v>
      </c>
      <c r="N22" s="9"/>
      <c r="O22" s="9">
        <v>0</v>
      </c>
      <c r="P22" s="9"/>
      <c r="Q22" s="9"/>
      <c r="R22" s="9">
        <v>43</v>
      </c>
      <c r="S22" s="9"/>
      <c r="T22" s="11">
        <f t="shared" si="5"/>
        <v>35</v>
      </c>
    </row>
    <row r="23" spans="1:20" ht="12.75">
      <c r="A23" s="2">
        <v>120507</v>
      </c>
      <c r="B23" s="2" t="s">
        <v>50</v>
      </c>
      <c r="C23" s="9">
        <v>4</v>
      </c>
      <c r="D23" s="10">
        <f t="shared" si="0"/>
        <v>0.5714285714285714</v>
      </c>
      <c r="E23" s="9"/>
      <c r="F23" s="9">
        <v>0</v>
      </c>
      <c r="G23" s="10">
        <f t="shared" si="1"/>
        <v>0</v>
      </c>
      <c r="H23" s="9"/>
      <c r="I23" s="9">
        <v>2</v>
      </c>
      <c r="J23" s="10">
        <f t="shared" si="2"/>
        <v>0.2857142857142857</v>
      </c>
      <c r="K23" s="9"/>
      <c r="L23" s="11">
        <f t="shared" si="3"/>
        <v>6</v>
      </c>
      <c r="M23" s="10">
        <f t="shared" si="4"/>
        <v>0.8571428571428571</v>
      </c>
      <c r="N23" s="9"/>
      <c r="O23" s="9">
        <v>0</v>
      </c>
      <c r="P23" s="9"/>
      <c r="Q23" s="9"/>
      <c r="R23" s="9">
        <v>7</v>
      </c>
      <c r="S23" s="9"/>
      <c r="T23" s="11">
        <f t="shared" si="5"/>
        <v>6</v>
      </c>
    </row>
    <row r="24" spans="3:20" ht="12.75">
      <c r="C24" s="9"/>
      <c r="D24" s="10"/>
      <c r="E24" s="9"/>
      <c r="F24" s="9"/>
      <c r="G24" s="10"/>
      <c r="H24" s="9"/>
      <c r="I24" s="9"/>
      <c r="J24" s="10"/>
      <c r="K24" s="9"/>
      <c r="L24" s="9"/>
      <c r="M24" s="10"/>
      <c r="N24" s="9"/>
      <c r="O24" s="9"/>
      <c r="P24" s="9"/>
      <c r="Q24" s="9"/>
      <c r="R24" s="9"/>
      <c r="S24" s="9"/>
      <c r="T24" s="9"/>
    </row>
    <row r="25" spans="1:20" ht="12.75">
      <c r="A25" s="2">
        <v>1502</v>
      </c>
      <c r="B25" s="2" t="s">
        <v>19</v>
      </c>
      <c r="C25" s="9">
        <v>12</v>
      </c>
      <c r="D25" s="10">
        <f>C25/R25</f>
        <v>0.8</v>
      </c>
      <c r="E25" s="9"/>
      <c r="F25" s="9">
        <v>0</v>
      </c>
      <c r="G25" s="10">
        <f>F25/R25</f>
        <v>0</v>
      </c>
      <c r="H25" s="9"/>
      <c r="I25" s="9">
        <v>2</v>
      </c>
      <c r="J25" s="10">
        <f>I25/R25</f>
        <v>0.13333333333333333</v>
      </c>
      <c r="K25" s="9"/>
      <c r="L25" s="11">
        <f>SUM(C25,F25,I25)</f>
        <v>14</v>
      </c>
      <c r="M25" s="10">
        <f>L25/R25</f>
        <v>0.9333333333333333</v>
      </c>
      <c r="N25" s="9"/>
      <c r="O25" s="9">
        <v>0</v>
      </c>
      <c r="P25" s="9"/>
      <c r="Q25" s="9"/>
      <c r="R25" s="9">
        <v>15</v>
      </c>
      <c r="S25" s="9"/>
      <c r="T25" s="11">
        <f>SUM(C25,I25,O25)</f>
        <v>14</v>
      </c>
    </row>
    <row r="26" spans="1:20" ht="12.75">
      <c r="A26" s="2">
        <v>150201</v>
      </c>
      <c r="B26" s="2" t="s">
        <v>20</v>
      </c>
      <c r="C26" s="9">
        <v>12</v>
      </c>
      <c r="D26" s="10">
        <f>C26/R26</f>
        <v>0.8</v>
      </c>
      <c r="E26" s="9"/>
      <c r="F26" s="9">
        <v>0</v>
      </c>
      <c r="G26" s="10">
        <f>F26/R26</f>
        <v>0</v>
      </c>
      <c r="H26" s="9"/>
      <c r="I26" s="9">
        <v>2</v>
      </c>
      <c r="J26" s="10">
        <f>I26/R26</f>
        <v>0.13333333333333333</v>
      </c>
      <c r="K26" s="9"/>
      <c r="L26" s="11">
        <f>SUM(C26,F26,I26)</f>
        <v>14</v>
      </c>
      <c r="M26" s="10">
        <f>L26/R26</f>
        <v>0.9333333333333333</v>
      </c>
      <c r="N26" s="9"/>
      <c r="O26" s="9">
        <v>0</v>
      </c>
      <c r="P26" s="9"/>
      <c r="Q26" s="9"/>
      <c r="R26" s="9">
        <v>15</v>
      </c>
      <c r="S26" s="9"/>
      <c r="T26" s="11">
        <f>SUM(C26,I26,O26)</f>
        <v>14</v>
      </c>
    </row>
    <row r="27" spans="3:20" ht="12.75">
      <c r="C27" s="9"/>
      <c r="D27" s="10"/>
      <c r="E27" s="9"/>
      <c r="F27" s="9"/>
      <c r="G27" s="10"/>
      <c r="H27" s="9"/>
      <c r="I27" s="9"/>
      <c r="J27" s="10"/>
      <c r="K27" s="9"/>
      <c r="L27" s="9"/>
      <c r="M27" s="10"/>
      <c r="N27" s="9"/>
      <c r="O27" s="9"/>
      <c r="P27" s="9"/>
      <c r="Q27" s="9"/>
      <c r="R27" s="9"/>
      <c r="S27" s="9"/>
      <c r="T27" s="9"/>
    </row>
    <row r="28" spans="1:20" ht="12.75">
      <c r="A28" s="2">
        <v>1513</v>
      </c>
      <c r="B28" s="2" t="s">
        <v>33</v>
      </c>
      <c r="C28" s="9">
        <v>69</v>
      </c>
      <c r="D28" s="10">
        <f>C28/R28</f>
        <v>0.5073529411764706</v>
      </c>
      <c r="E28" s="9"/>
      <c r="F28" s="9">
        <v>14</v>
      </c>
      <c r="G28" s="10">
        <f>F28/R28</f>
        <v>0.10294117647058823</v>
      </c>
      <c r="H28" s="9"/>
      <c r="I28" s="9">
        <v>39</v>
      </c>
      <c r="J28" s="10">
        <f>I28/R28</f>
        <v>0.2867647058823529</v>
      </c>
      <c r="K28" s="9"/>
      <c r="L28" s="11">
        <f>SUM(C28,F28,I28)</f>
        <v>122</v>
      </c>
      <c r="M28" s="10">
        <f>L28/R28</f>
        <v>0.8970588235294118</v>
      </c>
      <c r="N28" s="9"/>
      <c r="O28" s="9">
        <v>0</v>
      </c>
      <c r="P28" s="9"/>
      <c r="Q28" s="9"/>
      <c r="R28" s="9">
        <v>136</v>
      </c>
      <c r="S28" s="9"/>
      <c r="T28" s="11">
        <f>SUM(C28,I28,O28)</f>
        <v>108</v>
      </c>
    </row>
    <row r="29" spans="1:20" ht="12.75">
      <c r="A29" s="2">
        <v>151302</v>
      </c>
      <c r="B29" s="2" t="s">
        <v>16</v>
      </c>
      <c r="C29" s="9">
        <v>48</v>
      </c>
      <c r="D29" s="10">
        <f>C29/R29</f>
        <v>0.5581395348837209</v>
      </c>
      <c r="E29" s="9"/>
      <c r="F29" s="9">
        <v>6</v>
      </c>
      <c r="G29" s="10">
        <f>F29/R29</f>
        <v>0.06976744186046512</v>
      </c>
      <c r="H29" s="9"/>
      <c r="I29" s="9">
        <v>24</v>
      </c>
      <c r="J29" s="10">
        <f>I29/R29</f>
        <v>0.27906976744186046</v>
      </c>
      <c r="K29" s="9"/>
      <c r="L29" s="11">
        <f>SUM(C29,F29,I29)</f>
        <v>78</v>
      </c>
      <c r="M29" s="10">
        <f>L29/R29</f>
        <v>0.9069767441860465</v>
      </c>
      <c r="N29" s="9"/>
      <c r="O29" s="9">
        <v>0</v>
      </c>
      <c r="P29" s="9"/>
      <c r="Q29" s="9"/>
      <c r="R29" s="9">
        <v>86</v>
      </c>
      <c r="S29" s="9"/>
      <c r="T29" s="11">
        <f>SUM(C29,I29,O29)</f>
        <v>72</v>
      </c>
    </row>
    <row r="30" spans="1:20" ht="12.75">
      <c r="A30" s="2">
        <v>151303</v>
      </c>
      <c r="B30" s="2" t="s">
        <v>6</v>
      </c>
      <c r="C30" s="9">
        <v>16</v>
      </c>
      <c r="D30" s="10">
        <f>C30/R30</f>
        <v>0.47058823529411764</v>
      </c>
      <c r="E30" s="9"/>
      <c r="F30" s="9">
        <v>5</v>
      </c>
      <c r="G30" s="10">
        <f>F30/R30</f>
        <v>0.14705882352941177</v>
      </c>
      <c r="H30" s="9"/>
      <c r="I30" s="9">
        <v>9</v>
      </c>
      <c r="J30" s="10">
        <f>I30/R30</f>
        <v>0.2647058823529412</v>
      </c>
      <c r="K30" s="9"/>
      <c r="L30" s="11">
        <f>SUM(C30,F30,I30)</f>
        <v>30</v>
      </c>
      <c r="M30" s="10">
        <f>L30/R30</f>
        <v>0.8823529411764706</v>
      </c>
      <c r="N30" s="9"/>
      <c r="O30" s="9">
        <v>0</v>
      </c>
      <c r="P30" s="9"/>
      <c r="Q30" s="9"/>
      <c r="R30" s="9">
        <v>34</v>
      </c>
      <c r="S30" s="9"/>
      <c r="T30" s="11">
        <f>SUM(C30,I30,O30)</f>
        <v>25</v>
      </c>
    </row>
    <row r="31" spans="1:20" ht="12.75">
      <c r="A31" s="2">
        <v>151306</v>
      </c>
      <c r="B31" s="2" t="s">
        <v>60</v>
      </c>
      <c r="C31" s="9">
        <v>5</v>
      </c>
      <c r="D31" s="10">
        <f>C31/R31</f>
        <v>0.3125</v>
      </c>
      <c r="E31" s="9"/>
      <c r="F31" s="9">
        <v>3</v>
      </c>
      <c r="G31" s="10">
        <f>F31/R31</f>
        <v>0.1875</v>
      </c>
      <c r="H31" s="9"/>
      <c r="I31" s="9">
        <v>6</v>
      </c>
      <c r="J31" s="10">
        <f>I31/R31</f>
        <v>0.375</v>
      </c>
      <c r="K31" s="9"/>
      <c r="L31" s="11">
        <f>SUM(C31,F31,I31)</f>
        <v>14</v>
      </c>
      <c r="M31" s="10">
        <f>L31/R31</f>
        <v>0.875</v>
      </c>
      <c r="N31" s="9"/>
      <c r="O31" s="9">
        <v>0</v>
      </c>
      <c r="P31" s="9"/>
      <c r="Q31" s="9"/>
      <c r="R31" s="9">
        <v>16</v>
      </c>
      <c r="S31" s="9"/>
      <c r="T31" s="11">
        <f>SUM(C31,I31,O31)</f>
        <v>11</v>
      </c>
    </row>
    <row r="32" spans="3:20" ht="12.75">
      <c r="C32" s="9"/>
      <c r="D32" s="10"/>
      <c r="E32" s="9"/>
      <c r="F32" s="9"/>
      <c r="G32" s="10"/>
      <c r="H32" s="9"/>
      <c r="I32" s="9"/>
      <c r="J32" s="10"/>
      <c r="K32" s="9"/>
      <c r="L32" s="9"/>
      <c r="M32" s="10"/>
      <c r="N32" s="9"/>
      <c r="O32" s="9"/>
      <c r="P32" s="9"/>
      <c r="Q32" s="9"/>
      <c r="R32" s="9"/>
      <c r="S32" s="9"/>
      <c r="T32" s="9"/>
    </row>
    <row r="33" spans="1:20" ht="12.75">
      <c r="A33" s="2">
        <v>1616</v>
      </c>
      <c r="B33" s="2" t="s">
        <v>5</v>
      </c>
      <c r="C33" s="9">
        <v>33</v>
      </c>
      <c r="D33" s="10">
        <f>C33/R33</f>
        <v>0.55</v>
      </c>
      <c r="E33" s="9"/>
      <c r="F33" s="9">
        <v>3</v>
      </c>
      <c r="G33" s="10">
        <f>F33/R33</f>
        <v>0.05</v>
      </c>
      <c r="H33" s="9"/>
      <c r="I33" s="9">
        <v>16</v>
      </c>
      <c r="J33" s="10">
        <f>I33/R33</f>
        <v>0.26666666666666666</v>
      </c>
      <c r="K33" s="9"/>
      <c r="L33" s="11">
        <f>SUM(C33,F33,I33)</f>
        <v>52</v>
      </c>
      <c r="M33" s="10">
        <f>L33/R33</f>
        <v>0.8666666666666667</v>
      </c>
      <c r="N33" s="9"/>
      <c r="O33" s="9">
        <v>0</v>
      </c>
      <c r="P33" s="9"/>
      <c r="Q33" s="9"/>
      <c r="R33" s="9">
        <v>60</v>
      </c>
      <c r="S33" s="9"/>
      <c r="T33" s="11">
        <f>SUM(C33,I33,O33)</f>
        <v>49</v>
      </c>
    </row>
    <row r="34" spans="1:20" ht="12.75">
      <c r="A34" s="2">
        <v>161603</v>
      </c>
      <c r="B34" s="2" t="s">
        <v>77</v>
      </c>
      <c r="C34" s="9">
        <v>33</v>
      </c>
      <c r="D34" s="10">
        <f>C34/R34</f>
        <v>0.55</v>
      </c>
      <c r="E34" s="9"/>
      <c r="F34" s="9">
        <v>3</v>
      </c>
      <c r="G34" s="10">
        <f>F34/R34</f>
        <v>0.05</v>
      </c>
      <c r="H34" s="9"/>
      <c r="I34" s="9">
        <v>16</v>
      </c>
      <c r="J34" s="10">
        <f>I34/R34</f>
        <v>0.26666666666666666</v>
      </c>
      <c r="K34" s="9"/>
      <c r="L34" s="11">
        <f>SUM(C34,F34,I34)</f>
        <v>52</v>
      </c>
      <c r="M34" s="10">
        <f>L34/R34</f>
        <v>0.8666666666666667</v>
      </c>
      <c r="N34" s="9"/>
      <c r="O34" s="9">
        <v>0</v>
      </c>
      <c r="P34" s="9"/>
      <c r="Q34" s="9"/>
      <c r="R34" s="9">
        <v>60</v>
      </c>
      <c r="S34" s="9"/>
      <c r="T34" s="11">
        <f>SUM(C34,I34,O34)</f>
        <v>49</v>
      </c>
    </row>
    <row r="35" spans="3:20" ht="12.75">
      <c r="C35" s="9"/>
      <c r="D35" s="10"/>
      <c r="E35" s="9"/>
      <c r="F35" s="9"/>
      <c r="G35" s="10"/>
      <c r="H35" s="9"/>
      <c r="I35" s="9"/>
      <c r="J35" s="10"/>
      <c r="K35" s="9"/>
      <c r="L35" s="9"/>
      <c r="M35" s="10"/>
      <c r="N35" s="9"/>
      <c r="O35" s="9"/>
      <c r="P35" s="9"/>
      <c r="Q35" s="9"/>
      <c r="R35" s="9"/>
      <c r="S35" s="9"/>
      <c r="T35" s="9"/>
    </row>
    <row r="36" spans="1:20" ht="12.75">
      <c r="A36" s="2">
        <v>1905</v>
      </c>
      <c r="B36" s="2" t="s">
        <v>51</v>
      </c>
      <c r="C36" s="9">
        <v>1</v>
      </c>
      <c r="D36" s="10">
        <f>C36/R36</f>
        <v>0.25</v>
      </c>
      <c r="E36" s="9"/>
      <c r="F36" s="9">
        <v>1</v>
      </c>
      <c r="G36" s="10">
        <f>F36/R36</f>
        <v>0.25</v>
      </c>
      <c r="H36" s="9"/>
      <c r="I36" s="9">
        <v>1</v>
      </c>
      <c r="J36" s="10">
        <f>I36/R36</f>
        <v>0.25</v>
      </c>
      <c r="K36" s="9"/>
      <c r="L36" s="11">
        <f>SUM(C36,F36,I36)</f>
        <v>3</v>
      </c>
      <c r="M36" s="10">
        <f>L36/R36</f>
        <v>0.75</v>
      </c>
      <c r="N36" s="9"/>
      <c r="O36" s="9">
        <v>0</v>
      </c>
      <c r="P36" s="9"/>
      <c r="Q36" s="9"/>
      <c r="R36" s="9">
        <v>4</v>
      </c>
      <c r="S36" s="9"/>
      <c r="T36" s="11">
        <f>SUM(C36,I36,O36)</f>
        <v>2</v>
      </c>
    </row>
    <row r="37" spans="1:20" ht="12.75">
      <c r="A37" s="2">
        <v>190505</v>
      </c>
      <c r="B37" s="2" t="s">
        <v>52</v>
      </c>
      <c r="C37" s="9">
        <v>1</v>
      </c>
      <c r="D37" s="10">
        <f>C37/R37</f>
        <v>0.25</v>
      </c>
      <c r="E37" s="9"/>
      <c r="F37" s="9">
        <v>1</v>
      </c>
      <c r="G37" s="10">
        <f>F37/R37</f>
        <v>0.25</v>
      </c>
      <c r="H37" s="9"/>
      <c r="I37" s="9">
        <v>1</v>
      </c>
      <c r="J37" s="10">
        <f>I37/R37</f>
        <v>0.25</v>
      </c>
      <c r="K37" s="9"/>
      <c r="L37" s="11">
        <f>SUM(C37,F37,I37)</f>
        <v>3</v>
      </c>
      <c r="M37" s="10">
        <f>L37/R37</f>
        <v>0.75</v>
      </c>
      <c r="N37" s="9"/>
      <c r="O37" s="9">
        <v>0</v>
      </c>
      <c r="P37" s="9"/>
      <c r="Q37" s="9"/>
      <c r="R37" s="9">
        <v>4</v>
      </c>
      <c r="S37" s="9"/>
      <c r="T37" s="11">
        <f>SUM(C37,I37,O37)</f>
        <v>2</v>
      </c>
    </row>
    <row r="38" spans="3:20" ht="12.75">
      <c r="C38" s="9"/>
      <c r="D38" s="10"/>
      <c r="E38" s="9"/>
      <c r="F38" s="9"/>
      <c r="G38" s="10"/>
      <c r="H38" s="9"/>
      <c r="I38" s="9"/>
      <c r="J38" s="10"/>
      <c r="K38" s="9"/>
      <c r="L38" s="9"/>
      <c r="M38" s="10"/>
      <c r="N38" s="9"/>
      <c r="O38" s="9"/>
      <c r="P38" s="9"/>
      <c r="Q38" s="9"/>
      <c r="R38" s="9"/>
      <c r="S38" s="9"/>
      <c r="T38" s="9"/>
    </row>
    <row r="39" spans="1:20" ht="12.75">
      <c r="A39" s="2">
        <v>4302</v>
      </c>
      <c r="B39" s="2" t="s">
        <v>45</v>
      </c>
      <c r="C39" s="9">
        <v>184</v>
      </c>
      <c r="D39" s="10">
        <f>C39/R39</f>
        <v>0.6814814814814815</v>
      </c>
      <c r="E39" s="9"/>
      <c r="F39" s="9">
        <v>16</v>
      </c>
      <c r="G39" s="10">
        <f>F39/R39</f>
        <v>0.05925925925925926</v>
      </c>
      <c r="H39" s="9"/>
      <c r="I39" s="9">
        <v>60</v>
      </c>
      <c r="J39" s="10">
        <f>I39/R39</f>
        <v>0.2222222222222222</v>
      </c>
      <c r="K39" s="9"/>
      <c r="L39" s="11">
        <f>SUM(C39,F39,I39)</f>
        <v>260</v>
      </c>
      <c r="M39" s="10">
        <f>L39/R39</f>
        <v>0.9629629629629629</v>
      </c>
      <c r="N39" s="9"/>
      <c r="O39" s="9">
        <v>3</v>
      </c>
      <c r="P39" s="9"/>
      <c r="Q39" s="9"/>
      <c r="R39" s="9">
        <v>270</v>
      </c>
      <c r="S39" s="9"/>
      <c r="T39" s="11">
        <f>SUM(C39,I39,O39)</f>
        <v>247</v>
      </c>
    </row>
    <row r="40" spans="1:20" ht="12.75">
      <c r="A40" s="2">
        <v>430201</v>
      </c>
      <c r="B40" s="2" t="s">
        <v>46</v>
      </c>
      <c r="C40" s="9">
        <v>15</v>
      </c>
      <c r="D40" s="10">
        <f>C40/R40</f>
        <v>0.5357142857142857</v>
      </c>
      <c r="E40" s="9"/>
      <c r="F40" s="9">
        <v>2</v>
      </c>
      <c r="G40" s="10">
        <f>F40/R40</f>
        <v>0.07142857142857142</v>
      </c>
      <c r="H40" s="9"/>
      <c r="I40" s="9">
        <v>10</v>
      </c>
      <c r="J40" s="10">
        <f>I40/R40</f>
        <v>0.35714285714285715</v>
      </c>
      <c r="K40" s="9"/>
      <c r="L40" s="11">
        <f>SUM(C40,F40,I40)</f>
        <v>27</v>
      </c>
      <c r="M40" s="10">
        <f>L40/R40</f>
        <v>0.9642857142857143</v>
      </c>
      <c r="N40" s="9"/>
      <c r="O40" s="9">
        <v>0</v>
      </c>
      <c r="P40" s="9"/>
      <c r="Q40" s="9"/>
      <c r="R40" s="9">
        <v>28</v>
      </c>
      <c r="S40" s="9"/>
      <c r="T40" s="11">
        <f>SUM(C40,I40,O40)</f>
        <v>25</v>
      </c>
    </row>
    <row r="41" spans="1:20" ht="12.75">
      <c r="A41" s="2">
        <v>430202</v>
      </c>
      <c r="B41" s="2" t="s">
        <v>48</v>
      </c>
      <c r="C41" s="9">
        <v>6</v>
      </c>
      <c r="D41" s="10">
        <f>C41/R41</f>
        <v>0.8571428571428571</v>
      </c>
      <c r="E41" s="9"/>
      <c r="F41" s="9">
        <v>0</v>
      </c>
      <c r="G41" s="10">
        <f>F41/R41</f>
        <v>0</v>
      </c>
      <c r="H41" s="9"/>
      <c r="I41" s="9">
        <v>1</v>
      </c>
      <c r="J41" s="10">
        <f>I41/R41</f>
        <v>0.14285714285714285</v>
      </c>
      <c r="K41" s="9"/>
      <c r="L41" s="11">
        <f>SUM(C41,F41,I41)</f>
        <v>7</v>
      </c>
      <c r="M41" s="10">
        <f>L41/R41</f>
        <v>1</v>
      </c>
      <c r="N41" s="9"/>
      <c r="O41" s="9">
        <v>0</v>
      </c>
      <c r="P41" s="9"/>
      <c r="Q41" s="9"/>
      <c r="R41" s="9">
        <v>7</v>
      </c>
      <c r="S41" s="9"/>
      <c r="T41" s="11">
        <f>SUM(C41,I41,O41)</f>
        <v>7</v>
      </c>
    </row>
    <row r="42" spans="1:20" ht="12.75">
      <c r="A42" s="2">
        <v>430203</v>
      </c>
      <c r="B42" s="2" t="s">
        <v>47</v>
      </c>
      <c r="C42" s="9">
        <v>163</v>
      </c>
      <c r="D42" s="10">
        <f>C42/R42</f>
        <v>0.6936170212765957</v>
      </c>
      <c r="E42" s="9"/>
      <c r="F42" s="9">
        <v>14</v>
      </c>
      <c r="G42" s="10">
        <f>F42/R42</f>
        <v>0.059574468085106386</v>
      </c>
      <c r="H42" s="9"/>
      <c r="I42" s="9">
        <v>49</v>
      </c>
      <c r="J42" s="10">
        <f>I42/R42</f>
        <v>0.20851063829787234</v>
      </c>
      <c r="K42" s="9"/>
      <c r="L42" s="11">
        <f>SUM(C42,F42,I42)</f>
        <v>226</v>
      </c>
      <c r="M42" s="10">
        <f>L42/R42</f>
        <v>0.9617021276595744</v>
      </c>
      <c r="N42" s="9"/>
      <c r="O42" s="9">
        <v>3</v>
      </c>
      <c r="P42" s="9"/>
      <c r="Q42" s="9"/>
      <c r="R42" s="9">
        <v>235</v>
      </c>
      <c r="S42" s="9"/>
      <c r="T42" s="11">
        <f>SUM(C42,I42,O42)</f>
        <v>215</v>
      </c>
    </row>
    <row r="43" spans="3:20" ht="12.75">
      <c r="C43" s="9"/>
      <c r="D43" s="10"/>
      <c r="E43" s="9"/>
      <c r="F43" s="9"/>
      <c r="G43" s="10"/>
      <c r="H43" s="9"/>
      <c r="I43" s="9"/>
      <c r="J43" s="10"/>
      <c r="K43" s="9"/>
      <c r="L43" s="9"/>
      <c r="M43" s="10"/>
      <c r="N43" s="9"/>
      <c r="O43" s="9"/>
      <c r="P43" s="9"/>
      <c r="Q43" s="9"/>
      <c r="R43" s="9"/>
      <c r="S43" s="9"/>
      <c r="T43" s="9"/>
    </row>
    <row r="44" spans="1:20" ht="12.75">
      <c r="A44" s="2">
        <v>4303</v>
      </c>
      <c r="B44" s="2" t="s">
        <v>56</v>
      </c>
      <c r="C44" s="9">
        <v>4</v>
      </c>
      <c r="D44" s="10">
        <f>C44/R44</f>
        <v>0.23529411764705882</v>
      </c>
      <c r="E44" s="9"/>
      <c r="F44" s="9">
        <v>2</v>
      </c>
      <c r="G44" s="10">
        <f>F44/R44</f>
        <v>0.11764705882352941</v>
      </c>
      <c r="H44" s="9"/>
      <c r="I44" s="9">
        <v>7</v>
      </c>
      <c r="J44" s="10">
        <f>I44/R44</f>
        <v>0.4117647058823529</v>
      </c>
      <c r="K44" s="9"/>
      <c r="L44" s="11">
        <f>SUM(C44,F44,I44)</f>
        <v>13</v>
      </c>
      <c r="M44" s="10">
        <f>L44/R44</f>
        <v>0.7647058823529411</v>
      </c>
      <c r="N44" s="9"/>
      <c r="O44" s="9">
        <v>0</v>
      </c>
      <c r="P44" s="9"/>
      <c r="Q44" s="9"/>
      <c r="R44" s="9">
        <v>17</v>
      </c>
      <c r="S44" s="9"/>
      <c r="T44" s="11">
        <f>SUM(C44,I44,O44)</f>
        <v>11</v>
      </c>
    </row>
    <row r="45" spans="1:20" ht="12.75">
      <c r="A45" s="2">
        <v>430301</v>
      </c>
      <c r="B45" s="2" t="s">
        <v>55</v>
      </c>
      <c r="C45" s="9">
        <v>4</v>
      </c>
      <c r="D45" s="10">
        <f>C45/R45</f>
        <v>0.23529411764705882</v>
      </c>
      <c r="E45" s="9"/>
      <c r="F45" s="9">
        <v>2</v>
      </c>
      <c r="G45" s="10">
        <f>F45/R45</f>
        <v>0.11764705882352941</v>
      </c>
      <c r="H45" s="9"/>
      <c r="I45" s="9">
        <v>7</v>
      </c>
      <c r="J45" s="10">
        <f>I45/R45</f>
        <v>0.4117647058823529</v>
      </c>
      <c r="K45" s="9"/>
      <c r="L45" s="11">
        <f>SUM(C45,F45,I45)</f>
        <v>13</v>
      </c>
      <c r="M45" s="10">
        <f>L45/R45</f>
        <v>0.7647058823529411</v>
      </c>
      <c r="N45" s="9"/>
      <c r="O45" s="9">
        <v>0</v>
      </c>
      <c r="P45" s="9"/>
      <c r="Q45" s="9"/>
      <c r="R45" s="9">
        <v>17</v>
      </c>
      <c r="S45" s="9"/>
      <c r="T45" s="11">
        <f>SUM(C45,I45,O45)</f>
        <v>11</v>
      </c>
    </row>
    <row r="46" spans="3:20" ht="12.75">
      <c r="C46" s="9"/>
      <c r="D46" s="10"/>
      <c r="E46" s="9"/>
      <c r="F46" s="9"/>
      <c r="G46" s="10"/>
      <c r="H46" s="9"/>
      <c r="I46" s="9"/>
      <c r="J46" s="10"/>
      <c r="K46" s="9"/>
      <c r="L46" s="9"/>
      <c r="M46" s="10"/>
      <c r="N46" s="9"/>
      <c r="O46" s="9"/>
      <c r="P46" s="9"/>
      <c r="Q46" s="9"/>
      <c r="R46" s="9"/>
      <c r="S46" s="9"/>
      <c r="T46" s="9"/>
    </row>
    <row r="47" spans="1:20" ht="12.75">
      <c r="A47" s="2">
        <v>4604</v>
      </c>
      <c r="B47" s="2" t="s">
        <v>10</v>
      </c>
      <c r="C47" s="9">
        <v>7</v>
      </c>
      <c r="D47" s="10">
        <f>C47/R47</f>
        <v>0.7777777777777778</v>
      </c>
      <c r="E47" s="9"/>
      <c r="F47" s="9">
        <v>0</v>
      </c>
      <c r="G47" s="10">
        <f>F47/R47</f>
        <v>0</v>
      </c>
      <c r="H47" s="9"/>
      <c r="I47" s="9">
        <v>2</v>
      </c>
      <c r="J47" s="10">
        <f>I47/R47</f>
        <v>0.2222222222222222</v>
      </c>
      <c r="K47" s="9"/>
      <c r="L47" s="11">
        <f>SUM(C47,F47,I47)</f>
        <v>9</v>
      </c>
      <c r="M47" s="10">
        <f>L47/R47</f>
        <v>1</v>
      </c>
      <c r="N47" s="9"/>
      <c r="O47" s="9">
        <v>0</v>
      </c>
      <c r="P47" s="9"/>
      <c r="Q47" s="9"/>
      <c r="R47" s="9">
        <v>9</v>
      </c>
      <c r="S47" s="9"/>
      <c r="T47" s="11">
        <f>SUM(C47,I47,O47)</f>
        <v>9</v>
      </c>
    </row>
    <row r="48" spans="1:20" ht="12.75">
      <c r="A48" s="2">
        <v>460401</v>
      </c>
      <c r="B48" s="2" t="s">
        <v>11</v>
      </c>
      <c r="C48" s="9">
        <v>7</v>
      </c>
      <c r="D48" s="10">
        <f>C48/R48</f>
        <v>0.7777777777777778</v>
      </c>
      <c r="E48" s="9"/>
      <c r="F48" s="9">
        <v>0</v>
      </c>
      <c r="G48" s="10">
        <f>F48/R48</f>
        <v>0</v>
      </c>
      <c r="H48" s="9"/>
      <c r="I48" s="9">
        <v>2</v>
      </c>
      <c r="J48" s="10">
        <f>I48/R48</f>
        <v>0.2222222222222222</v>
      </c>
      <c r="K48" s="9"/>
      <c r="L48" s="11">
        <f>SUM(C48,F48,I48)</f>
        <v>9</v>
      </c>
      <c r="M48" s="10">
        <f>L48/R48</f>
        <v>1</v>
      </c>
      <c r="N48" s="9"/>
      <c r="O48" s="9">
        <v>0</v>
      </c>
      <c r="P48" s="9"/>
      <c r="Q48" s="9"/>
      <c r="R48" s="9">
        <v>9</v>
      </c>
      <c r="S48" s="9"/>
      <c r="T48" s="11">
        <f>SUM(C48,I48,O48)</f>
        <v>9</v>
      </c>
    </row>
    <row r="49" spans="3:20" ht="12.75">
      <c r="C49" s="9"/>
      <c r="D49" s="10"/>
      <c r="E49" s="9"/>
      <c r="F49" s="9"/>
      <c r="G49" s="10"/>
      <c r="H49" s="9"/>
      <c r="I49" s="9"/>
      <c r="J49" s="10"/>
      <c r="K49" s="9"/>
      <c r="L49" s="9"/>
      <c r="M49" s="10"/>
      <c r="N49" s="9"/>
      <c r="O49" s="9"/>
      <c r="P49" s="9"/>
      <c r="Q49" s="9"/>
      <c r="R49" s="9"/>
      <c r="S49" s="9"/>
      <c r="T49" s="9"/>
    </row>
    <row r="50" spans="1:20" ht="12.75">
      <c r="A50" s="2">
        <v>5106</v>
      </c>
      <c r="B50" s="2" t="s">
        <v>29</v>
      </c>
      <c r="C50" s="9">
        <v>149</v>
      </c>
      <c r="D50" s="10">
        <f>C50/R50</f>
        <v>0.6651785714285714</v>
      </c>
      <c r="E50" s="9"/>
      <c r="F50" s="9">
        <v>16</v>
      </c>
      <c r="G50" s="10">
        <f>F50/R50</f>
        <v>0.07142857142857142</v>
      </c>
      <c r="H50" s="9"/>
      <c r="I50" s="9">
        <v>38</v>
      </c>
      <c r="J50" s="10">
        <f>I50/R50</f>
        <v>0.16964285714285715</v>
      </c>
      <c r="K50" s="9"/>
      <c r="L50" s="11">
        <f>SUM(C50,F50,I50)</f>
        <v>203</v>
      </c>
      <c r="M50" s="10">
        <f>L50/R50</f>
        <v>0.90625</v>
      </c>
      <c r="N50" s="9"/>
      <c r="O50" s="9">
        <v>0</v>
      </c>
      <c r="P50" s="9"/>
      <c r="Q50" s="9"/>
      <c r="R50" s="9">
        <v>224</v>
      </c>
      <c r="S50" s="9"/>
      <c r="T50" s="11">
        <f aca="true" t="shared" si="6" ref="T50:T63">SUM(C50,I50,O50)</f>
        <v>187</v>
      </c>
    </row>
    <row r="51" spans="1:20" ht="12.75">
      <c r="A51" s="2">
        <v>510601</v>
      </c>
      <c r="B51" s="2" t="s">
        <v>27</v>
      </c>
      <c r="C51" s="9">
        <v>34</v>
      </c>
      <c r="D51" s="10">
        <f>C51/R51</f>
        <v>0.425</v>
      </c>
      <c r="E51" s="9"/>
      <c r="F51" s="9">
        <v>15</v>
      </c>
      <c r="G51" s="10">
        <f>F51/R51</f>
        <v>0.1875</v>
      </c>
      <c r="H51" s="9"/>
      <c r="I51" s="9">
        <v>24</v>
      </c>
      <c r="J51" s="10">
        <f>I51/R51</f>
        <v>0.3</v>
      </c>
      <c r="K51" s="9"/>
      <c r="L51" s="11">
        <f>SUM(C51,F51,I51)</f>
        <v>73</v>
      </c>
      <c r="M51" s="10">
        <f>L51/R51</f>
        <v>0.9125</v>
      </c>
      <c r="N51" s="9"/>
      <c r="O51" s="9">
        <v>0</v>
      </c>
      <c r="P51" s="9"/>
      <c r="Q51" s="9"/>
      <c r="R51" s="9">
        <v>80</v>
      </c>
      <c r="S51" s="9"/>
      <c r="T51" s="11">
        <f t="shared" si="6"/>
        <v>58</v>
      </c>
    </row>
    <row r="52" spans="1:20" ht="12.75">
      <c r="A52" s="2">
        <v>510602</v>
      </c>
      <c r="B52" s="2" t="s">
        <v>28</v>
      </c>
      <c r="C52" s="9">
        <v>115</v>
      </c>
      <c r="D52" s="10">
        <f>C52/R52</f>
        <v>0.7986111111111112</v>
      </c>
      <c r="E52" s="9"/>
      <c r="F52" s="9">
        <v>1</v>
      </c>
      <c r="G52" s="10">
        <f>F52/R52</f>
        <v>0.006944444444444444</v>
      </c>
      <c r="H52" s="9"/>
      <c r="I52" s="9">
        <v>14</v>
      </c>
      <c r="J52" s="10">
        <f>I52/R52</f>
        <v>0.09722222222222222</v>
      </c>
      <c r="K52" s="9"/>
      <c r="L52" s="11">
        <f>SUM(C52,F52,I52)</f>
        <v>130</v>
      </c>
      <c r="M52" s="10">
        <f>L52/R52</f>
        <v>0.9027777777777778</v>
      </c>
      <c r="N52" s="9"/>
      <c r="O52" s="9">
        <v>0</v>
      </c>
      <c r="P52" s="9"/>
      <c r="Q52" s="9"/>
      <c r="R52" s="9">
        <v>144</v>
      </c>
      <c r="S52" s="9"/>
      <c r="T52" s="11">
        <f t="shared" si="6"/>
        <v>129</v>
      </c>
    </row>
    <row r="53" spans="3:20" ht="12.75">
      <c r="C53" s="9"/>
      <c r="D53" s="10"/>
      <c r="E53" s="9"/>
      <c r="F53" s="9"/>
      <c r="G53" s="10"/>
      <c r="H53" s="9"/>
      <c r="I53" s="9"/>
      <c r="J53" s="10"/>
      <c r="K53" s="9"/>
      <c r="L53" s="11"/>
      <c r="M53" s="10"/>
      <c r="N53" s="9"/>
      <c r="O53" s="9"/>
      <c r="P53" s="9"/>
      <c r="Q53" s="9"/>
      <c r="R53" s="9"/>
      <c r="S53" s="9"/>
      <c r="T53" s="11">
        <f t="shared" si="6"/>
        <v>0</v>
      </c>
    </row>
    <row r="54" spans="1:20" ht="12.75">
      <c r="A54" s="2">
        <v>5109</v>
      </c>
      <c r="B54" s="2" t="s">
        <v>4</v>
      </c>
      <c r="C54" s="9">
        <v>538</v>
      </c>
      <c r="D54" s="10">
        <f aca="true" t="shared" si="7" ref="D54:D63">C54/R54</f>
        <v>0.6666666666666666</v>
      </c>
      <c r="E54" s="9"/>
      <c r="F54" s="9">
        <v>37</v>
      </c>
      <c r="G54" s="10">
        <f aca="true" t="shared" si="8" ref="G54:G63">F54/R54</f>
        <v>0.04584882280049566</v>
      </c>
      <c r="H54" s="9"/>
      <c r="I54" s="9">
        <v>155</v>
      </c>
      <c r="J54" s="10">
        <f aca="true" t="shared" si="9" ref="J54:J63">I54/R54</f>
        <v>0.19206939281288724</v>
      </c>
      <c r="K54" s="9"/>
      <c r="L54" s="11">
        <f aca="true" t="shared" si="10" ref="L54:L63">SUM(C54,F54,I54)</f>
        <v>730</v>
      </c>
      <c r="M54" s="10">
        <f aca="true" t="shared" si="11" ref="M54:M63">L54/R54</f>
        <v>0.9045848822800495</v>
      </c>
      <c r="N54" s="9"/>
      <c r="O54" s="9">
        <v>1</v>
      </c>
      <c r="P54" s="9"/>
      <c r="Q54" s="9"/>
      <c r="R54" s="9">
        <v>807</v>
      </c>
      <c r="S54" s="9"/>
      <c r="T54" s="11">
        <f t="shared" si="6"/>
        <v>694</v>
      </c>
    </row>
    <row r="55" spans="1:20" ht="12.75">
      <c r="A55" s="2">
        <v>510901</v>
      </c>
      <c r="B55" s="2" t="s">
        <v>17</v>
      </c>
      <c r="C55" s="9">
        <v>8</v>
      </c>
      <c r="D55" s="10">
        <f t="shared" si="7"/>
        <v>0.6666666666666666</v>
      </c>
      <c r="E55" s="9"/>
      <c r="F55" s="9">
        <v>0</v>
      </c>
      <c r="G55" s="10">
        <f t="shared" si="8"/>
        <v>0</v>
      </c>
      <c r="H55" s="9"/>
      <c r="I55" s="9">
        <v>2</v>
      </c>
      <c r="J55" s="10">
        <f t="shared" si="9"/>
        <v>0.16666666666666666</v>
      </c>
      <c r="K55" s="9"/>
      <c r="L55" s="11">
        <f t="shared" si="10"/>
        <v>10</v>
      </c>
      <c r="M55" s="10">
        <f t="shared" si="11"/>
        <v>0.8333333333333334</v>
      </c>
      <c r="N55" s="9"/>
      <c r="O55" s="9">
        <v>0</v>
      </c>
      <c r="P55" s="9"/>
      <c r="Q55" s="9"/>
      <c r="R55" s="9">
        <v>12</v>
      </c>
      <c r="S55" s="9"/>
      <c r="T55" s="11">
        <f t="shared" si="6"/>
        <v>10</v>
      </c>
    </row>
    <row r="56" spans="1:20" ht="12.75">
      <c r="A56" s="2">
        <v>510902</v>
      </c>
      <c r="B56" s="2" t="s">
        <v>37</v>
      </c>
      <c r="C56" s="9">
        <v>5</v>
      </c>
      <c r="D56" s="10">
        <f t="shared" si="7"/>
        <v>0.38461538461538464</v>
      </c>
      <c r="E56" s="9"/>
      <c r="F56" s="9">
        <v>1</v>
      </c>
      <c r="G56" s="10">
        <f t="shared" si="8"/>
        <v>0.07692307692307693</v>
      </c>
      <c r="H56" s="9"/>
      <c r="I56" s="9">
        <v>2</v>
      </c>
      <c r="J56" s="10">
        <f t="shared" si="9"/>
        <v>0.15384615384615385</v>
      </c>
      <c r="K56" s="9"/>
      <c r="L56" s="11">
        <f t="shared" si="10"/>
        <v>8</v>
      </c>
      <c r="M56" s="10">
        <f t="shared" si="11"/>
        <v>0.6153846153846154</v>
      </c>
      <c r="N56" s="9"/>
      <c r="O56" s="9">
        <v>0</v>
      </c>
      <c r="P56" s="9"/>
      <c r="Q56" s="9"/>
      <c r="R56" s="9">
        <v>13</v>
      </c>
      <c r="S56" s="9"/>
      <c r="T56" s="11">
        <f t="shared" si="6"/>
        <v>7</v>
      </c>
    </row>
    <row r="57" spans="1:20" ht="12.75">
      <c r="A57" s="2">
        <v>510904</v>
      </c>
      <c r="B57" s="2" t="s">
        <v>38</v>
      </c>
      <c r="C57" s="9">
        <v>188</v>
      </c>
      <c r="D57" s="10">
        <f t="shared" si="7"/>
        <v>0.5968253968253968</v>
      </c>
      <c r="E57" s="9"/>
      <c r="F57" s="9">
        <v>18</v>
      </c>
      <c r="G57" s="10">
        <f t="shared" si="8"/>
        <v>0.05714285714285714</v>
      </c>
      <c r="H57" s="9"/>
      <c r="I57" s="9">
        <v>79</v>
      </c>
      <c r="J57" s="10">
        <f t="shared" si="9"/>
        <v>0.2507936507936508</v>
      </c>
      <c r="K57" s="9"/>
      <c r="L57" s="11">
        <f t="shared" si="10"/>
        <v>285</v>
      </c>
      <c r="M57" s="10">
        <f t="shared" si="11"/>
        <v>0.9047619047619048</v>
      </c>
      <c r="N57" s="9"/>
      <c r="O57" s="9">
        <v>1</v>
      </c>
      <c r="P57" s="9"/>
      <c r="Q57" s="9"/>
      <c r="R57" s="9">
        <v>315</v>
      </c>
      <c r="S57" s="9"/>
      <c r="T57" s="11">
        <f t="shared" si="6"/>
        <v>268</v>
      </c>
    </row>
    <row r="58" spans="1:20" ht="12.75">
      <c r="A58" s="2">
        <v>510905</v>
      </c>
      <c r="B58" s="2" t="s">
        <v>64</v>
      </c>
      <c r="C58" s="9">
        <v>12</v>
      </c>
      <c r="D58" s="10">
        <f t="shared" si="7"/>
        <v>0.8</v>
      </c>
      <c r="E58" s="9"/>
      <c r="F58" s="9">
        <v>1</v>
      </c>
      <c r="G58" s="10">
        <f t="shared" si="8"/>
        <v>0.06666666666666667</v>
      </c>
      <c r="H58" s="9"/>
      <c r="I58" s="9">
        <v>0</v>
      </c>
      <c r="J58" s="10">
        <f t="shared" si="9"/>
        <v>0</v>
      </c>
      <c r="K58" s="9"/>
      <c r="L58" s="11">
        <f t="shared" si="10"/>
        <v>13</v>
      </c>
      <c r="M58" s="10">
        <f t="shared" si="11"/>
        <v>0.8666666666666667</v>
      </c>
      <c r="N58" s="9"/>
      <c r="O58" s="9">
        <v>0</v>
      </c>
      <c r="P58" s="9"/>
      <c r="Q58" s="9"/>
      <c r="R58" s="9">
        <v>15</v>
      </c>
      <c r="S58" s="9"/>
      <c r="T58" s="11">
        <f t="shared" si="6"/>
        <v>12</v>
      </c>
    </row>
    <row r="59" spans="1:20" ht="12.75">
      <c r="A59" s="2">
        <v>510907</v>
      </c>
      <c r="B59" s="2" t="s">
        <v>61</v>
      </c>
      <c r="C59" s="9">
        <v>37</v>
      </c>
      <c r="D59" s="10">
        <f t="shared" si="7"/>
        <v>0.74</v>
      </c>
      <c r="E59" s="9"/>
      <c r="F59" s="9">
        <v>3</v>
      </c>
      <c r="G59" s="10">
        <f t="shared" si="8"/>
        <v>0.06</v>
      </c>
      <c r="H59" s="9"/>
      <c r="I59" s="9">
        <v>6</v>
      </c>
      <c r="J59" s="10">
        <f t="shared" si="9"/>
        <v>0.12</v>
      </c>
      <c r="K59" s="9"/>
      <c r="L59" s="11">
        <f t="shared" si="10"/>
        <v>46</v>
      </c>
      <c r="M59" s="10">
        <f t="shared" si="11"/>
        <v>0.92</v>
      </c>
      <c r="N59" s="9"/>
      <c r="O59" s="9">
        <v>0</v>
      </c>
      <c r="P59" s="9"/>
      <c r="Q59" s="9"/>
      <c r="R59" s="9">
        <v>50</v>
      </c>
      <c r="S59" s="9"/>
      <c r="T59" s="11">
        <f t="shared" si="6"/>
        <v>43</v>
      </c>
    </row>
    <row r="60" spans="1:20" ht="12.75">
      <c r="A60" s="2">
        <v>510908</v>
      </c>
      <c r="B60" s="2" t="s">
        <v>74</v>
      </c>
      <c r="C60" s="9">
        <v>68</v>
      </c>
      <c r="D60" s="10">
        <f t="shared" si="7"/>
        <v>0.7555555555555555</v>
      </c>
      <c r="E60" s="9"/>
      <c r="F60" s="9">
        <v>2</v>
      </c>
      <c r="G60" s="10">
        <f t="shared" si="8"/>
        <v>0.022222222222222223</v>
      </c>
      <c r="H60" s="9"/>
      <c r="I60" s="9">
        <v>15</v>
      </c>
      <c r="J60" s="10">
        <f t="shared" si="9"/>
        <v>0.16666666666666666</v>
      </c>
      <c r="K60" s="9"/>
      <c r="L60" s="11">
        <f t="shared" si="10"/>
        <v>85</v>
      </c>
      <c r="M60" s="10">
        <f t="shared" si="11"/>
        <v>0.9444444444444444</v>
      </c>
      <c r="N60" s="9"/>
      <c r="O60" s="9">
        <v>0</v>
      </c>
      <c r="P60" s="9"/>
      <c r="Q60" s="9"/>
      <c r="R60" s="9">
        <v>90</v>
      </c>
      <c r="S60" s="9"/>
      <c r="T60" s="11">
        <f t="shared" si="6"/>
        <v>83</v>
      </c>
    </row>
    <row r="61" spans="1:20" ht="12.75">
      <c r="A61" s="2">
        <v>510909</v>
      </c>
      <c r="B61" s="2" t="s">
        <v>79</v>
      </c>
      <c r="C61" s="9">
        <v>44</v>
      </c>
      <c r="D61" s="10">
        <f t="shared" si="7"/>
        <v>0.6666666666666666</v>
      </c>
      <c r="E61" s="9"/>
      <c r="F61" s="9">
        <v>1</v>
      </c>
      <c r="G61" s="10">
        <f t="shared" si="8"/>
        <v>0.015151515151515152</v>
      </c>
      <c r="H61" s="9"/>
      <c r="I61" s="9">
        <v>15</v>
      </c>
      <c r="J61" s="10">
        <f t="shared" si="9"/>
        <v>0.22727272727272727</v>
      </c>
      <c r="K61" s="9"/>
      <c r="L61" s="11">
        <f t="shared" si="10"/>
        <v>60</v>
      </c>
      <c r="M61" s="10">
        <f t="shared" si="11"/>
        <v>0.9090909090909091</v>
      </c>
      <c r="N61" s="9"/>
      <c r="O61" s="9">
        <v>0</v>
      </c>
      <c r="P61" s="9"/>
      <c r="Q61" s="9"/>
      <c r="R61" s="9">
        <v>66</v>
      </c>
      <c r="S61" s="9"/>
      <c r="T61" s="11">
        <f t="shared" si="6"/>
        <v>59</v>
      </c>
    </row>
    <row r="62" spans="1:20" ht="12.75">
      <c r="A62" s="2">
        <v>510910</v>
      </c>
      <c r="B62" s="2" t="s">
        <v>30</v>
      </c>
      <c r="C62" s="9">
        <v>32</v>
      </c>
      <c r="D62" s="10">
        <f t="shared" si="7"/>
        <v>0.7804878048780488</v>
      </c>
      <c r="E62" s="9"/>
      <c r="F62" s="9">
        <v>1</v>
      </c>
      <c r="G62" s="10">
        <f t="shared" si="8"/>
        <v>0.024390243902439025</v>
      </c>
      <c r="H62" s="9"/>
      <c r="I62" s="9">
        <v>3</v>
      </c>
      <c r="J62" s="10">
        <f t="shared" si="9"/>
        <v>0.07317073170731707</v>
      </c>
      <c r="K62" s="9"/>
      <c r="L62" s="11">
        <f t="shared" si="10"/>
        <v>36</v>
      </c>
      <c r="M62" s="10">
        <f t="shared" si="11"/>
        <v>0.8780487804878049</v>
      </c>
      <c r="N62" s="9"/>
      <c r="O62" s="9">
        <v>0</v>
      </c>
      <c r="P62" s="9"/>
      <c r="Q62" s="9"/>
      <c r="R62" s="9">
        <v>41</v>
      </c>
      <c r="S62" s="9"/>
      <c r="T62" s="11">
        <f t="shared" si="6"/>
        <v>35</v>
      </c>
    </row>
    <row r="63" spans="1:20" ht="12.75">
      <c r="A63" s="2">
        <v>510911</v>
      </c>
      <c r="B63" s="2" t="s">
        <v>73</v>
      </c>
      <c r="C63" s="9">
        <v>144</v>
      </c>
      <c r="D63" s="10">
        <f t="shared" si="7"/>
        <v>0.7024390243902439</v>
      </c>
      <c r="E63" s="9"/>
      <c r="F63" s="9">
        <v>10</v>
      </c>
      <c r="G63" s="10">
        <f t="shared" si="8"/>
        <v>0.04878048780487805</v>
      </c>
      <c r="H63" s="9"/>
      <c r="I63" s="9">
        <v>33</v>
      </c>
      <c r="J63" s="10">
        <f t="shared" si="9"/>
        <v>0.16097560975609757</v>
      </c>
      <c r="K63" s="9"/>
      <c r="L63" s="11">
        <f t="shared" si="10"/>
        <v>187</v>
      </c>
      <c r="M63" s="10">
        <f t="shared" si="11"/>
        <v>0.9121951219512195</v>
      </c>
      <c r="N63" s="9"/>
      <c r="O63" s="9">
        <v>0</v>
      </c>
      <c r="P63" s="9"/>
      <c r="Q63" s="9"/>
      <c r="R63" s="9">
        <v>205</v>
      </c>
      <c r="S63" s="9"/>
      <c r="T63" s="11">
        <f t="shared" si="6"/>
        <v>177</v>
      </c>
    </row>
    <row r="64" spans="3:20" ht="12.75">
      <c r="C64" s="9"/>
      <c r="D64" s="10"/>
      <c r="E64" s="9"/>
      <c r="F64" s="9"/>
      <c r="G64" s="10"/>
      <c r="H64" s="9"/>
      <c r="I64" s="9"/>
      <c r="J64" s="10"/>
      <c r="K64" s="9"/>
      <c r="L64" s="9"/>
      <c r="M64" s="10"/>
      <c r="N64" s="9"/>
      <c r="O64" s="9"/>
      <c r="P64" s="9"/>
      <c r="Q64" s="9"/>
      <c r="R64" s="9"/>
      <c r="S64" s="9"/>
      <c r="T64" s="9"/>
    </row>
    <row r="65" spans="1:20" ht="12.75">
      <c r="A65" s="2">
        <v>5131</v>
      </c>
      <c r="B65" s="2" t="s">
        <v>32</v>
      </c>
      <c r="C65" s="9">
        <v>3</v>
      </c>
      <c r="D65" s="10">
        <f>C65/R65</f>
        <v>0.375</v>
      </c>
      <c r="E65" s="9"/>
      <c r="F65" s="9">
        <v>1</v>
      </c>
      <c r="G65" s="10">
        <f>F65/R65</f>
        <v>0.125</v>
      </c>
      <c r="H65" s="9"/>
      <c r="I65" s="9">
        <v>2</v>
      </c>
      <c r="J65" s="10">
        <f>I65/R65</f>
        <v>0.25</v>
      </c>
      <c r="K65" s="9"/>
      <c r="L65" s="11">
        <f>SUM(C65,F65,I65)</f>
        <v>6</v>
      </c>
      <c r="M65" s="10">
        <f>L65/R65</f>
        <v>0.75</v>
      </c>
      <c r="N65" s="9"/>
      <c r="O65" s="9">
        <v>0</v>
      </c>
      <c r="P65" s="9"/>
      <c r="Q65" s="9"/>
      <c r="R65" s="9">
        <v>8</v>
      </c>
      <c r="S65" s="9"/>
      <c r="T65" s="11">
        <f>SUM(C65,I65,O65)</f>
        <v>5</v>
      </c>
    </row>
    <row r="66" spans="1:20" ht="12.75">
      <c r="A66" s="2">
        <v>513103</v>
      </c>
      <c r="B66" s="2" t="s">
        <v>31</v>
      </c>
      <c r="C66" s="9">
        <v>3</v>
      </c>
      <c r="D66" s="10">
        <f>C66/R66</f>
        <v>0.375</v>
      </c>
      <c r="E66" s="9"/>
      <c r="F66" s="9">
        <v>1</v>
      </c>
      <c r="G66" s="10">
        <f>F66/R66</f>
        <v>0.125</v>
      </c>
      <c r="H66" s="9"/>
      <c r="I66" s="9">
        <v>2</v>
      </c>
      <c r="J66" s="10">
        <f>I66/R66</f>
        <v>0.25</v>
      </c>
      <c r="K66" s="9"/>
      <c r="L66" s="11">
        <f>SUM(C66,F66,I66)</f>
        <v>6</v>
      </c>
      <c r="M66" s="10">
        <f>L66/R66</f>
        <v>0.75</v>
      </c>
      <c r="N66" s="9"/>
      <c r="O66" s="9">
        <v>0</v>
      </c>
      <c r="P66" s="9"/>
      <c r="Q66" s="9"/>
      <c r="R66" s="9">
        <v>8</v>
      </c>
      <c r="S66" s="9"/>
      <c r="T66" s="11">
        <f>SUM(C66,I66,O66)</f>
        <v>5</v>
      </c>
    </row>
    <row r="67" spans="3:20" ht="12.75">
      <c r="C67" s="9"/>
      <c r="D67" s="10"/>
      <c r="E67" s="9"/>
      <c r="F67" s="9"/>
      <c r="G67" s="10"/>
      <c r="H67" s="9"/>
      <c r="I67" s="9"/>
      <c r="J67" s="10"/>
      <c r="K67" s="9"/>
      <c r="L67" s="9"/>
      <c r="M67" s="10"/>
      <c r="N67" s="9"/>
      <c r="O67" s="9"/>
      <c r="P67" s="9"/>
      <c r="Q67" s="9"/>
      <c r="R67" s="9"/>
      <c r="S67" s="9"/>
      <c r="T67" s="9"/>
    </row>
    <row r="68" spans="1:20" ht="12.75">
      <c r="A68" s="2">
        <v>5202</v>
      </c>
      <c r="B68" s="2" t="s">
        <v>13</v>
      </c>
      <c r="C68" s="9">
        <v>146</v>
      </c>
      <c r="D68" s="10">
        <f>C68/R68</f>
        <v>0.6058091286307054</v>
      </c>
      <c r="E68" s="9"/>
      <c r="F68" s="9">
        <v>18</v>
      </c>
      <c r="G68" s="10">
        <f>F68/R68</f>
        <v>0.07468879668049792</v>
      </c>
      <c r="H68" s="9"/>
      <c r="I68" s="9">
        <v>53</v>
      </c>
      <c r="J68" s="10">
        <f>I68/R68</f>
        <v>0.21991701244813278</v>
      </c>
      <c r="K68" s="9"/>
      <c r="L68" s="11">
        <f>SUM(C68,F68,I68)</f>
        <v>217</v>
      </c>
      <c r="M68" s="10">
        <f>L68/R68</f>
        <v>0.9004149377593361</v>
      </c>
      <c r="N68" s="9"/>
      <c r="O68" s="9">
        <v>0</v>
      </c>
      <c r="P68" s="9"/>
      <c r="Q68" s="9"/>
      <c r="R68" s="9">
        <v>241</v>
      </c>
      <c r="S68" s="9"/>
      <c r="T68" s="11">
        <f>SUM(C68,I68,O68)</f>
        <v>199</v>
      </c>
    </row>
    <row r="69" spans="1:20" ht="12.75">
      <c r="A69" s="2">
        <v>520201</v>
      </c>
      <c r="B69" s="2" t="s">
        <v>12</v>
      </c>
      <c r="C69" s="9">
        <v>130</v>
      </c>
      <c r="D69" s="10">
        <f>C69/R69</f>
        <v>0.6220095693779905</v>
      </c>
      <c r="E69" s="9"/>
      <c r="F69" s="9">
        <v>15</v>
      </c>
      <c r="G69" s="10">
        <f>F69/R69</f>
        <v>0.07177033492822966</v>
      </c>
      <c r="H69" s="9"/>
      <c r="I69" s="9">
        <v>45</v>
      </c>
      <c r="J69" s="10">
        <f>I69/R69</f>
        <v>0.215311004784689</v>
      </c>
      <c r="K69" s="9"/>
      <c r="L69" s="11">
        <f>SUM(C69,F69,I69)</f>
        <v>190</v>
      </c>
      <c r="M69" s="10">
        <f>L69/R69</f>
        <v>0.9090909090909091</v>
      </c>
      <c r="N69" s="9"/>
      <c r="O69" s="9">
        <v>0</v>
      </c>
      <c r="P69" s="9"/>
      <c r="Q69" s="9"/>
      <c r="R69" s="9">
        <v>209</v>
      </c>
      <c r="S69" s="9"/>
      <c r="T69" s="11">
        <f>SUM(C69,I69,O69)</f>
        <v>175</v>
      </c>
    </row>
    <row r="70" spans="1:20" ht="12.75">
      <c r="A70" s="2">
        <v>520203</v>
      </c>
      <c r="B70" s="2" t="s">
        <v>59</v>
      </c>
      <c r="C70" s="9">
        <v>3</v>
      </c>
      <c r="D70" s="10">
        <f>C70/R70</f>
        <v>0.375</v>
      </c>
      <c r="E70" s="9"/>
      <c r="F70" s="9">
        <v>0</v>
      </c>
      <c r="G70" s="10">
        <f>F70/R70</f>
        <v>0</v>
      </c>
      <c r="H70" s="9"/>
      <c r="I70" s="9">
        <v>1</v>
      </c>
      <c r="J70" s="10">
        <f>I70/R70</f>
        <v>0.125</v>
      </c>
      <c r="K70" s="9"/>
      <c r="L70" s="11">
        <f>SUM(C70,F70,I70)</f>
        <v>4</v>
      </c>
      <c r="M70" s="10">
        <f>L70/R70</f>
        <v>0.5</v>
      </c>
      <c r="N70" s="9"/>
      <c r="O70" s="9">
        <v>0</v>
      </c>
      <c r="P70" s="9"/>
      <c r="Q70" s="9"/>
      <c r="R70" s="9">
        <v>8</v>
      </c>
      <c r="S70" s="9"/>
      <c r="T70" s="11">
        <f>SUM(C70,I70,O70)</f>
        <v>4</v>
      </c>
    </row>
    <row r="71" spans="1:20" ht="12.75">
      <c r="A71" s="2">
        <v>520204</v>
      </c>
      <c r="B71" s="2" t="s">
        <v>67</v>
      </c>
      <c r="C71" s="9">
        <v>13</v>
      </c>
      <c r="D71" s="10">
        <f>C71/R71</f>
        <v>0.5416666666666666</v>
      </c>
      <c r="E71" s="9"/>
      <c r="F71" s="9">
        <v>3</v>
      </c>
      <c r="G71" s="10">
        <f>F71/R71</f>
        <v>0.125</v>
      </c>
      <c r="H71" s="9"/>
      <c r="I71" s="9">
        <v>7</v>
      </c>
      <c r="J71" s="10">
        <f>I71/R71</f>
        <v>0.2916666666666667</v>
      </c>
      <c r="K71" s="9"/>
      <c r="L71" s="11">
        <f>SUM(C71,F71,I71)</f>
        <v>23</v>
      </c>
      <c r="M71" s="10">
        <f>L71/R71</f>
        <v>0.9583333333333334</v>
      </c>
      <c r="N71" s="9"/>
      <c r="O71" s="9">
        <v>0</v>
      </c>
      <c r="P71" s="9"/>
      <c r="Q71" s="9"/>
      <c r="R71" s="9">
        <v>24</v>
      </c>
      <c r="S71" s="9"/>
      <c r="T71" s="11">
        <f>SUM(C71,I71,O71)</f>
        <v>20</v>
      </c>
    </row>
    <row r="72" spans="3:20" ht="12.75">
      <c r="C72" s="9"/>
      <c r="D72" s="10"/>
      <c r="E72" s="9"/>
      <c r="F72" s="9"/>
      <c r="G72" s="10"/>
      <c r="H72" s="9"/>
      <c r="I72" s="9"/>
      <c r="J72" s="10"/>
      <c r="K72" s="9"/>
      <c r="L72" s="9"/>
      <c r="M72" s="10"/>
      <c r="N72" s="9"/>
      <c r="O72" s="9"/>
      <c r="P72" s="9"/>
      <c r="Q72" s="9"/>
      <c r="R72" s="9"/>
      <c r="S72" s="9"/>
      <c r="T72" s="9"/>
    </row>
    <row r="73" spans="1:20" ht="12.75">
      <c r="A73" s="2">
        <v>5204</v>
      </c>
      <c r="B73" s="2" t="s">
        <v>14</v>
      </c>
      <c r="C73" s="9">
        <v>172</v>
      </c>
      <c r="D73" s="10">
        <f aca="true" t="shared" si="12" ref="D73:D78">C73/R73</f>
        <v>0.5088757396449705</v>
      </c>
      <c r="E73" s="9"/>
      <c r="F73" s="9">
        <v>33</v>
      </c>
      <c r="G73" s="10">
        <f aca="true" t="shared" si="13" ref="G73:G78">F73/R73</f>
        <v>0.09763313609467456</v>
      </c>
      <c r="H73" s="9"/>
      <c r="I73" s="9">
        <v>75</v>
      </c>
      <c r="J73" s="10">
        <f aca="true" t="shared" si="14" ref="J73:J78">I73/R73</f>
        <v>0.22189349112426035</v>
      </c>
      <c r="K73" s="9"/>
      <c r="L73" s="11">
        <f aca="true" t="shared" si="15" ref="L73:L78">SUM(C73,F73,I73)</f>
        <v>280</v>
      </c>
      <c r="M73" s="10">
        <f aca="true" t="shared" si="16" ref="M73:M78">L73/R73</f>
        <v>0.8284023668639053</v>
      </c>
      <c r="N73" s="9"/>
      <c r="O73" s="9">
        <v>1</v>
      </c>
      <c r="P73" s="9"/>
      <c r="Q73" s="9"/>
      <c r="R73" s="9">
        <v>338</v>
      </c>
      <c r="S73" s="9"/>
      <c r="T73" s="11">
        <f aca="true" t="shared" si="17" ref="T73:T78">SUM(C73,I73,O73)</f>
        <v>248</v>
      </c>
    </row>
    <row r="74" spans="1:20" ht="12.75">
      <c r="A74" s="2">
        <v>520401</v>
      </c>
      <c r="B74" s="2" t="s">
        <v>2</v>
      </c>
      <c r="C74" s="9">
        <v>106</v>
      </c>
      <c r="D74" s="10">
        <f t="shared" si="12"/>
        <v>0.5608465608465608</v>
      </c>
      <c r="E74" s="9"/>
      <c r="F74" s="9">
        <v>16</v>
      </c>
      <c r="G74" s="10">
        <f t="shared" si="13"/>
        <v>0.08465608465608465</v>
      </c>
      <c r="H74" s="9"/>
      <c r="I74" s="9">
        <v>34</v>
      </c>
      <c r="J74" s="10">
        <f t="shared" si="14"/>
        <v>0.17989417989417988</v>
      </c>
      <c r="K74" s="9"/>
      <c r="L74" s="11">
        <f t="shared" si="15"/>
        <v>156</v>
      </c>
      <c r="M74" s="10">
        <f t="shared" si="16"/>
        <v>0.8253968253968254</v>
      </c>
      <c r="N74" s="9"/>
      <c r="O74" s="9">
        <v>0</v>
      </c>
      <c r="P74" s="9"/>
      <c r="Q74" s="9"/>
      <c r="R74" s="9">
        <v>189</v>
      </c>
      <c r="S74" s="9"/>
      <c r="T74" s="11">
        <f t="shared" si="17"/>
        <v>140</v>
      </c>
    </row>
    <row r="75" spans="1:20" ht="12.75">
      <c r="A75" s="2">
        <v>520402</v>
      </c>
      <c r="B75" s="2" t="s">
        <v>44</v>
      </c>
      <c r="C75" s="9">
        <v>18</v>
      </c>
      <c r="D75" s="10">
        <f t="shared" si="12"/>
        <v>0.5142857142857142</v>
      </c>
      <c r="E75" s="9"/>
      <c r="F75" s="9">
        <v>3</v>
      </c>
      <c r="G75" s="10">
        <f t="shared" si="13"/>
        <v>0.08571428571428572</v>
      </c>
      <c r="H75" s="9"/>
      <c r="I75" s="9">
        <v>8</v>
      </c>
      <c r="J75" s="10">
        <f t="shared" si="14"/>
        <v>0.22857142857142856</v>
      </c>
      <c r="K75" s="9"/>
      <c r="L75" s="11">
        <f t="shared" si="15"/>
        <v>29</v>
      </c>
      <c r="M75" s="10">
        <f t="shared" si="16"/>
        <v>0.8285714285714286</v>
      </c>
      <c r="N75" s="9"/>
      <c r="O75" s="9">
        <v>0</v>
      </c>
      <c r="P75" s="9"/>
      <c r="Q75" s="9"/>
      <c r="R75" s="9">
        <v>35</v>
      </c>
      <c r="S75" s="9"/>
      <c r="T75" s="11">
        <f t="shared" si="17"/>
        <v>26</v>
      </c>
    </row>
    <row r="76" spans="1:20" ht="12.75">
      <c r="A76" s="2">
        <v>520407</v>
      </c>
      <c r="B76" s="2" t="s">
        <v>15</v>
      </c>
      <c r="C76" s="9">
        <v>29</v>
      </c>
      <c r="D76" s="10">
        <f t="shared" si="12"/>
        <v>0.4027777777777778</v>
      </c>
      <c r="E76" s="9"/>
      <c r="F76" s="9">
        <v>12</v>
      </c>
      <c r="G76" s="10">
        <f t="shared" si="13"/>
        <v>0.16666666666666666</v>
      </c>
      <c r="H76" s="9"/>
      <c r="I76" s="9">
        <v>22</v>
      </c>
      <c r="J76" s="10">
        <f t="shared" si="14"/>
        <v>0.3055555555555556</v>
      </c>
      <c r="K76" s="9"/>
      <c r="L76" s="11">
        <f t="shared" si="15"/>
        <v>63</v>
      </c>
      <c r="M76" s="10">
        <f t="shared" si="16"/>
        <v>0.875</v>
      </c>
      <c r="N76" s="9"/>
      <c r="O76" s="9">
        <v>0</v>
      </c>
      <c r="P76" s="9"/>
      <c r="Q76" s="9"/>
      <c r="R76" s="9">
        <v>72</v>
      </c>
      <c r="S76" s="9"/>
      <c r="T76" s="11">
        <f t="shared" si="17"/>
        <v>51</v>
      </c>
    </row>
    <row r="77" spans="1:20" ht="12.75">
      <c r="A77" s="2">
        <v>520408</v>
      </c>
      <c r="B77" s="2" t="s">
        <v>54</v>
      </c>
      <c r="C77" s="9">
        <v>13</v>
      </c>
      <c r="D77" s="10">
        <f t="shared" si="12"/>
        <v>0.5652173913043478</v>
      </c>
      <c r="E77" s="9"/>
      <c r="F77" s="9">
        <v>0</v>
      </c>
      <c r="G77" s="10">
        <f t="shared" si="13"/>
        <v>0</v>
      </c>
      <c r="H77" s="9"/>
      <c r="I77" s="9">
        <v>7</v>
      </c>
      <c r="J77" s="10">
        <f t="shared" si="14"/>
        <v>0.30434782608695654</v>
      </c>
      <c r="K77" s="9"/>
      <c r="L77" s="11">
        <f t="shared" si="15"/>
        <v>20</v>
      </c>
      <c r="M77" s="10">
        <f t="shared" si="16"/>
        <v>0.8695652173913043</v>
      </c>
      <c r="N77" s="9"/>
      <c r="O77" s="9">
        <v>0</v>
      </c>
      <c r="P77" s="9"/>
      <c r="Q77" s="9"/>
      <c r="R77" s="9">
        <v>23</v>
      </c>
      <c r="S77" s="9"/>
      <c r="T77" s="11">
        <f t="shared" si="17"/>
        <v>20</v>
      </c>
    </row>
    <row r="78" spans="1:20" ht="12.75">
      <c r="A78" s="2">
        <v>520409</v>
      </c>
      <c r="B78" s="2" t="s">
        <v>69</v>
      </c>
      <c r="C78" s="9">
        <v>6</v>
      </c>
      <c r="D78" s="10">
        <f t="shared" si="12"/>
        <v>0.3157894736842105</v>
      </c>
      <c r="E78" s="9"/>
      <c r="F78" s="9">
        <v>2</v>
      </c>
      <c r="G78" s="10">
        <f t="shared" si="13"/>
        <v>0.10526315789473684</v>
      </c>
      <c r="H78" s="9"/>
      <c r="I78" s="9">
        <v>4</v>
      </c>
      <c r="J78" s="10">
        <f t="shared" si="14"/>
        <v>0.21052631578947367</v>
      </c>
      <c r="K78" s="9"/>
      <c r="L78" s="11">
        <f t="shared" si="15"/>
        <v>12</v>
      </c>
      <c r="M78" s="10">
        <f t="shared" si="16"/>
        <v>0.631578947368421</v>
      </c>
      <c r="N78" s="9"/>
      <c r="O78" s="9">
        <v>1</v>
      </c>
      <c r="P78" s="9"/>
      <c r="Q78" s="9"/>
      <c r="R78" s="9">
        <v>19</v>
      </c>
      <c r="S78" s="9"/>
      <c r="T78" s="11">
        <f t="shared" si="17"/>
        <v>11</v>
      </c>
    </row>
    <row r="79" spans="3:20" ht="12.75">
      <c r="C79" s="9"/>
      <c r="D79" s="10"/>
      <c r="E79" s="9"/>
      <c r="F79" s="9"/>
      <c r="G79" s="10"/>
      <c r="H79" s="9"/>
      <c r="I79" s="9"/>
      <c r="J79" s="10"/>
      <c r="K79" s="9"/>
      <c r="L79" s="9"/>
      <c r="M79" s="10"/>
      <c r="N79" s="9"/>
      <c r="O79" s="9"/>
      <c r="P79" s="9"/>
      <c r="Q79" s="9"/>
      <c r="R79" s="9"/>
      <c r="S79" s="9"/>
      <c r="T79" s="9"/>
    </row>
    <row r="80" spans="1:20" ht="12.75">
      <c r="A80" s="2">
        <v>5220</v>
      </c>
      <c r="B80" s="2" t="s">
        <v>22</v>
      </c>
      <c r="C80" s="9">
        <v>21</v>
      </c>
      <c r="D80" s="10">
        <f>C80/R80</f>
        <v>0.5675675675675675</v>
      </c>
      <c r="E80" s="9"/>
      <c r="F80" s="9">
        <v>4</v>
      </c>
      <c r="G80" s="10">
        <f>F80/R80</f>
        <v>0.10810810810810811</v>
      </c>
      <c r="H80" s="9"/>
      <c r="I80" s="9">
        <v>8</v>
      </c>
      <c r="J80" s="10">
        <f>I80/R80</f>
        <v>0.21621621621621623</v>
      </c>
      <c r="K80" s="9"/>
      <c r="L80" s="11">
        <f>SUM(C80,F80,I80)</f>
        <v>33</v>
      </c>
      <c r="M80" s="10">
        <f>L80/R80</f>
        <v>0.8918918918918919</v>
      </c>
      <c r="N80" s="9"/>
      <c r="O80" s="9">
        <v>0</v>
      </c>
      <c r="P80" s="9"/>
      <c r="Q80" s="9"/>
      <c r="R80" s="9">
        <v>37</v>
      </c>
      <c r="S80" s="9"/>
      <c r="T80" s="11">
        <f>SUM(C80,I80,O80)</f>
        <v>29</v>
      </c>
    </row>
    <row r="81" spans="1:20" ht="12.75">
      <c r="A81" s="2">
        <v>522001</v>
      </c>
      <c r="B81" s="2" t="s">
        <v>21</v>
      </c>
      <c r="C81" s="12">
        <v>21</v>
      </c>
      <c r="D81" s="13">
        <f>C81/R81</f>
        <v>0.5675675675675675</v>
      </c>
      <c r="E81" s="9"/>
      <c r="F81" s="12">
        <v>4</v>
      </c>
      <c r="G81" s="13">
        <f>F81/R81</f>
        <v>0.10810810810810811</v>
      </c>
      <c r="H81" s="9"/>
      <c r="I81" s="12">
        <v>8</v>
      </c>
      <c r="J81" s="13">
        <f>I81/R81</f>
        <v>0.21621621621621623</v>
      </c>
      <c r="K81" s="9"/>
      <c r="L81" s="14">
        <f>SUM(C81,F81,I81)</f>
        <v>33</v>
      </c>
      <c r="M81" s="13">
        <f>L81/R81</f>
        <v>0.8918918918918919</v>
      </c>
      <c r="N81" s="9"/>
      <c r="O81" s="12">
        <v>0</v>
      </c>
      <c r="P81" s="9"/>
      <c r="Q81" s="9"/>
      <c r="R81" s="12">
        <v>37</v>
      </c>
      <c r="S81" s="9"/>
      <c r="T81" s="14">
        <f>SUM(C81,I81,O81)</f>
        <v>29</v>
      </c>
    </row>
    <row r="82" spans="3:20" ht="12.75">
      <c r="C82" s="12"/>
      <c r="D82" s="13"/>
      <c r="E82" s="9"/>
      <c r="F82" s="12"/>
      <c r="G82" s="13"/>
      <c r="H82" s="9"/>
      <c r="I82" s="12"/>
      <c r="J82" s="13"/>
      <c r="K82" s="9"/>
      <c r="L82" s="14"/>
      <c r="M82" s="13"/>
      <c r="N82" s="9"/>
      <c r="O82" s="12"/>
      <c r="P82" s="9"/>
      <c r="Q82" s="9"/>
      <c r="R82" s="12"/>
      <c r="S82" s="9"/>
      <c r="T82" s="14"/>
    </row>
    <row r="83" spans="2:20" ht="12.75">
      <c r="B83" s="15" t="s">
        <v>83</v>
      </c>
      <c r="C83" s="9">
        <v>1585</v>
      </c>
      <c r="D83" s="16">
        <v>0.6208382295338817</v>
      </c>
      <c r="E83" s="9"/>
      <c r="F83" s="17">
        <v>175</v>
      </c>
      <c r="G83" s="16">
        <v>0.069</v>
      </c>
      <c r="H83" s="9"/>
      <c r="I83" s="17">
        <v>528</v>
      </c>
      <c r="J83" s="16">
        <v>0.207</v>
      </c>
      <c r="K83" s="9"/>
      <c r="L83" s="18">
        <v>2288</v>
      </c>
      <c r="M83" s="16">
        <v>0.896</v>
      </c>
      <c r="N83" s="9"/>
      <c r="O83" s="17">
        <v>5</v>
      </c>
      <c r="P83" s="9"/>
      <c r="Q83" s="9"/>
      <c r="R83" s="17">
        <v>2553</v>
      </c>
      <c r="S83" s="9"/>
      <c r="T83" s="18">
        <v>2118</v>
      </c>
    </row>
    <row r="84" spans="2:20" ht="12.75">
      <c r="B84" s="15"/>
      <c r="C84" s="9"/>
      <c r="D84" s="10"/>
      <c r="E84" s="9"/>
      <c r="F84" s="9"/>
      <c r="G84" s="10"/>
      <c r="H84" s="9"/>
      <c r="I84" s="9"/>
      <c r="J84" s="10"/>
      <c r="K84" s="9"/>
      <c r="L84" s="9"/>
      <c r="M84" s="10"/>
      <c r="N84" s="9"/>
      <c r="O84" s="9"/>
      <c r="P84" s="9"/>
      <c r="Q84" s="9"/>
      <c r="R84" s="9"/>
      <c r="S84" s="9"/>
      <c r="T84" s="9"/>
    </row>
    <row r="85" spans="2:20" ht="12.75">
      <c r="B85" s="15" t="s">
        <v>7</v>
      </c>
      <c r="C85" s="9">
        <v>757</v>
      </c>
      <c r="D85" s="10">
        <f>C85/R85</f>
        <v>0.6881818181818182</v>
      </c>
      <c r="E85" s="9"/>
      <c r="F85" s="9">
        <v>56</v>
      </c>
      <c r="G85" s="10">
        <f>F85/R85</f>
        <v>0.05090909090909091</v>
      </c>
      <c r="H85" s="9"/>
      <c r="I85" s="9">
        <v>190</v>
      </c>
      <c r="J85" s="10">
        <f>I85/R85</f>
        <v>0.17272727272727273</v>
      </c>
      <c r="K85" s="9"/>
      <c r="L85" s="11">
        <f>SUM(C85,F85,I85)</f>
        <v>1003</v>
      </c>
      <c r="M85" s="10">
        <f>L85/R85</f>
        <v>0.9118181818181819</v>
      </c>
      <c r="N85" s="9"/>
      <c r="O85" s="9">
        <v>1</v>
      </c>
      <c r="P85" s="9"/>
      <c r="Q85" s="9"/>
      <c r="R85" s="9">
        <v>1100</v>
      </c>
      <c r="S85" s="9"/>
      <c r="T85" s="11">
        <f>SUM(C85,I85,O85)</f>
        <v>948</v>
      </c>
    </row>
    <row r="86" spans="2:20" ht="12.75">
      <c r="B86" s="15" t="s">
        <v>3</v>
      </c>
      <c r="C86" s="9">
        <v>256</v>
      </c>
      <c r="D86" s="10">
        <f>C86/R86</f>
        <v>0.5925925925925926</v>
      </c>
      <c r="E86" s="9"/>
      <c r="F86" s="9">
        <v>43</v>
      </c>
      <c r="G86" s="10">
        <f>F86/R86</f>
        <v>0.09953703703703703</v>
      </c>
      <c r="H86" s="9"/>
      <c r="I86" s="9">
        <v>83</v>
      </c>
      <c r="J86" s="10">
        <f>I86/R86</f>
        <v>0.19212962962962962</v>
      </c>
      <c r="K86" s="9"/>
      <c r="L86" s="11">
        <f>SUM(C86,F86,I86)</f>
        <v>382</v>
      </c>
      <c r="M86" s="10">
        <f>L86/R86</f>
        <v>0.8842592592592593</v>
      </c>
      <c r="N86" s="9"/>
      <c r="O86" s="9">
        <v>0</v>
      </c>
      <c r="P86" s="9"/>
      <c r="Q86" s="9"/>
      <c r="R86" s="9">
        <v>432</v>
      </c>
      <c r="S86" s="9"/>
      <c r="T86" s="11">
        <f>SUM(C86,I86,O86)</f>
        <v>339</v>
      </c>
    </row>
    <row r="87" spans="2:20" ht="12.75">
      <c r="B87" s="15" t="s">
        <v>9</v>
      </c>
      <c r="C87" s="12">
        <v>572</v>
      </c>
      <c r="D87" s="13">
        <f>C87/R87</f>
        <v>0.5602350636630754</v>
      </c>
      <c r="E87" s="9"/>
      <c r="F87" s="12">
        <v>76</v>
      </c>
      <c r="G87" s="13">
        <f>F87/R87</f>
        <v>0.07443682664054849</v>
      </c>
      <c r="H87" s="9"/>
      <c r="I87" s="12">
        <v>255</v>
      </c>
      <c r="J87" s="13">
        <f>I87/R87</f>
        <v>0.24975514201762977</v>
      </c>
      <c r="K87" s="9"/>
      <c r="L87" s="14">
        <f>SUM(C87,F87,I87)</f>
        <v>903</v>
      </c>
      <c r="M87" s="13">
        <f>L87/R87</f>
        <v>0.8844270323212536</v>
      </c>
      <c r="N87" s="9"/>
      <c r="O87" s="12">
        <v>4</v>
      </c>
      <c r="P87" s="9"/>
      <c r="Q87" s="9"/>
      <c r="R87" s="12">
        <v>1021</v>
      </c>
      <c r="S87" s="9"/>
      <c r="T87" s="14">
        <f>SUM(C87,I87,O87)</f>
        <v>831</v>
      </c>
    </row>
    <row r="88" spans="2:20" ht="12.75">
      <c r="B88" s="15"/>
      <c r="C88" s="9"/>
      <c r="D88" s="10"/>
      <c r="E88" s="9"/>
      <c r="F88" s="9"/>
      <c r="G88" s="10"/>
      <c r="H88" s="9"/>
      <c r="I88" s="9"/>
      <c r="J88" s="10"/>
      <c r="K88" s="9"/>
      <c r="L88" s="9"/>
      <c r="M88" s="10"/>
      <c r="N88" s="9"/>
      <c r="O88" s="9"/>
      <c r="P88" s="9"/>
      <c r="Q88" s="9"/>
      <c r="R88" s="9"/>
      <c r="S88" s="9"/>
      <c r="T88" s="9"/>
    </row>
    <row r="89" spans="2:20" ht="12.75">
      <c r="B89" s="15" t="s">
        <v>83</v>
      </c>
      <c r="C89" s="9">
        <v>1585</v>
      </c>
      <c r="D89" s="10">
        <f>C89/R89</f>
        <v>0.6208382295338817</v>
      </c>
      <c r="E89" s="9"/>
      <c r="F89" s="9">
        <v>175</v>
      </c>
      <c r="G89" s="10">
        <f>F89/R89</f>
        <v>0.06854680767724246</v>
      </c>
      <c r="H89" s="9"/>
      <c r="I89" s="9">
        <v>528</v>
      </c>
      <c r="J89" s="10">
        <f>I89/R89</f>
        <v>0.20681551116333724</v>
      </c>
      <c r="K89" s="9"/>
      <c r="L89" s="11">
        <f>SUM(C89,F89,I89)</f>
        <v>2288</v>
      </c>
      <c r="M89" s="10">
        <f>L89/R89</f>
        <v>0.8962005483744614</v>
      </c>
      <c r="N89" s="9"/>
      <c r="O89" s="9">
        <v>5</v>
      </c>
      <c r="P89" s="9"/>
      <c r="Q89" s="9"/>
      <c r="R89" s="9">
        <v>2553</v>
      </c>
      <c r="S89" s="9"/>
      <c r="T89" s="11">
        <f>SUM(C89,I89,O89)</f>
        <v>2118</v>
      </c>
    </row>
    <row r="91" spans="1:3" ht="12.75">
      <c r="A91" s="2" t="s">
        <v>78</v>
      </c>
      <c r="C91" s="9"/>
    </row>
    <row r="92" ht="12.75">
      <c r="C92" s="9"/>
    </row>
    <row r="93" spans="1:3" ht="12.75">
      <c r="A93" s="2" t="s">
        <v>0</v>
      </c>
      <c r="C93" s="9"/>
    </row>
  </sheetData>
  <sheetProtection/>
  <printOptions/>
  <pageMargins left="0.75" right="0.75" top="1" bottom="1" header="0.5" footer="0.5"/>
  <pageSetup fitToHeight="1" fitToWidth="1" horizontalDpi="600" verticalDpi="600" orientation="landscape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mdufour</cp:lastModifiedBy>
  <cp:lastPrinted>2013-01-28T16:22:13Z</cp:lastPrinted>
  <dcterms:modified xsi:type="dcterms:W3CDTF">2013-05-21T16:27:56Z</dcterms:modified>
  <cp:category/>
  <cp:version/>
  <cp:contentType/>
  <cp:contentStatus/>
</cp:coreProperties>
</file>