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179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<sst xmlns="http://schemas.openxmlformats.org/spreadsheetml/2006/main" count="87" uniqueCount="74">
  <si>
    <t>*Selected programs reviewed in report only, excludes correctional and deceased students, as well as programs with a low number of completers.</t>
  </si>
  <si>
    <t>ADDITIONAL EDUCATION</t>
  </si>
  <si>
    <t>Administrative Assistant/Secretarial Science, General</t>
  </si>
  <si>
    <t>Advanced Certificate (30 hours or more)</t>
  </si>
  <si>
    <t>Allied Health Diagnostic, Intervention, and Treatment Professions</t>
  </si>
  <si>
    <t xml:space="preserve">American Sign Language </t>
  </si>
  <si>
    <t>Architectural Drafting and Architectural CAD/CADD</t>
  </si>
  <si>
    <t>Associate Degree</t>
  </si>
  <si>
    <t>Baker/Pastry Chef</t>
  </si>
  <si>
    <t>Basic Certificate (Less than 30 hours)</t>
  </si>
  <si>
    <t>Building/Construction Finishing, Management, and Inspection</t>
  </si>
  <si>
    <t xml:space="preserve">Building/Property Maintenance Manager </t>
  </si>
  <si>
    <t>Business Administration and Management, General</t>
  </si>
  <si>
    <t>Business Administration, Management and Operations</t>
  </si>
  <si>
    <t>Business Operations Support and Assistant Services</t>
  </si>
  <si>
    <t xml:space="preserve">CAD/CADD Drafting and/or Design Technology/Technician </t>
  </si>
  <si>
    <t>Cardiovascular Technology/Technician</t>
  </si>
  <si>
    <t>CIP</t>
  </si>
  <si>
    <t>Civil Engineering Technology/Technician</t>
  </si>
  <si>
    <t>Civil Engineering/Civil Technology/Technician</t>
  </si>
  <si>
    <t>Construction Engineering Technology/Technician</t>
  </si>
  <si>
    <t>Construction Management</t>
  </si>
  <si>
    <t xml:space="preserve">Construction Management </t>
  </si>
  <si>
    <t>Construction/Building Technology/Technician</t>
  </si>
  <si>
    <t>Cosmetic Services, General</t>
  </si>
  <si>
    <t>Cosmetology and Related Personal Grooming Services</t>
  </si>
  <si>
    <t>Culinary Arts and Related Services</t>
  </si>
  <si>
    <t>Culinary Arts/Chef Training</t>
  </si>
  <si>
    <t>Dental Assistant</t>
  </si>
  <si>
    <t>Dental Hygienist</t>
  </si>
  <si>
    <t>Dental Support Services and Allied Professions</t>
  </si>
  <si>
    <t>Diagnostic Medical Sonography/Sonographer and Ultrasound Technician</t>
  </si>
  <si>
    <t xml:space="preserve">Drafting/Design Engineering Technologies/Technicians </t>
  </si>
  <si>
    <t>EDUCATION</t>
  </si>
  <si>
    <t>EDUCATION AND</t>
  </si>
  <si>
    <t>EDUCATIONAL STATUS</t>
  </si>
  <si>
    <t>Emergency Medical Technology/Technician</t>
  </si>
  <si>
    <t>EMPLOYED</t>
  </si>
  <si>
    <t>EMPLOYED AND</t>
  </si>
  <si>
    <t>EMPLOYED AND NOT</t>
  </si>
  <si>
    <t>EMPLOYED OR PURSUING</t>
  </si>
  <si>
    <t>EMPLOYMENT AND EDUCATION STATUS OF PROGRAM COMPLETERS</t>
  </si>
  <si>
    <t>Executive Assistant/Secretary</t>
  </si>
  <si>
    <t>Fire Protection</t>
  </si>
  <si>
    <t>Fire Protection and Safety Technology/Technician</t>
  </si>
  <si>
    <t>Fire Science/Firefighting</t>
  </si>
  <si>
    <t>Fire Services Administration</t>
  </si>
  <si>
    <t>FY2006 GRADUATES FOR FY2007 REPORT</t>
  </si>
  <si>
    <t>General Office/Clerical and Typing Services</t>
  </si>
  <si>
    <t>Illinois Community College Board</t>
  </si>
  <si>
    <t>IN SELECTED CAREER AND TECHNICAL EDUCATION PROGRAMS</t>
  </si>
  <si>
    <t>Information Processing/Data Entry Technician</t>
  </si>
  <si>
    <t>Kitchen Personnel/Cook and Assistant Training</t>
  </si>
  <si>
    <t>Mechanical Drafting and Mechanical Drafting CAD/CADD</t>
  </si>
  <si>
    <t>NOT EMPLOYED</t>
  </si>
  <si>
    <t>NOT REPORTED</t>
  </si>
  <si>
    <t>Nuclear Medical Technology/Technician</t>
  </si>
  <si>
    <t>NUMBER</t>
  </si>
  <si>
    <t>Office Supervision and Management</t>
  </si>
  <si>
    <t>Operations Management and Supervision</t>
  </si>
  <si>
    <t>OR BOTH</t>
  </si>
  <si>
    <t>PERCENT</t>
  </si>
  <si>
    <t>PROGRAM TITLE</t>
  </si>
  <si>
    <t>PURSUING ADDITIONAL</t>
  </si>
  <si>
    <t>Radiologic Technology/Science – Radiographer</t>
  </si>
  <si>
    <t xml:space="preserve">Report Total          </t>
  </si>
  <si>
    <t>Respiratory Care Therapy Technician</t>
  </si>
  <si>
    <t>RESPONDING</t>
  </si>
  <si>
    <t>Sign Language Interpretation and Translation</t>
  </si>
  <si>
    <t>SOURCE OF DATA:  Follow-Up Study of Fiscal Year 2006 Career and Technical Education Program Completers</t>
  </si>
  <si>
    <t>Surgical Technology/Technologist</t>
  </si>
  <si>
    <t>Table B-1</t>
  </si>
  <si>
    <t>TOTAL</t>
  </si>
  <si>
    <t>TOTAL GRADUATES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</si>
</sst>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%"/>
  </numFmts>
  <fonts count="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u val="single"/>
      <sz val="10"/>
      <name val="Arial"/>
      <family val="0"/>
    </font>
    <font>
      <b/>
      <sz val="10"/>
      <name val="Arial"/>
      <family val="0"/>
    </font>
    <font>
      <sz val="10"/>
      <name val="CG Times (W1)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  <border>
      <left>
        <color indexed="9"/>
      </left>
      <right>
        <color indexed="9"/>
      </right>
      <top>
        <color indexed="9"/>
      </top>
      <bottom style="thin">
        <color indexed="9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2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0" fontId="0" fillId="0" borderId="0">
      <alignment/>
      <protection/>
    </xf>
    <xf numFmtId="0" fontId="0" fillId="0" borderId="1">
      <alignment/>
      <protection/>
    </xf>
  </cellStyleXfs>
  <cellXfs count="17">
    <xf numFmtId="0" fontId="0" fillId="0" borderId="0" xfId="0" applyAlignment="1">
      <alignment/>
    </xf>
    <xf numFmtId="3" fontId="0" fillId="0" borderId="0" xfId="0" applyAlignment="1">
      <alignment/>
    </xf>
    <xf numFmtId="0" fontId="3" fillId="2" borderId="0" xfId="0" applyAlignment="1">
      <alignment/>
    </xf>
    <xf numFmtId="0" fontId="0" fillId="2" borderId="0" xfId="0" applyAlignment="1">
      <alignment horizontal="centerContinuous"/>
    </xf>
    <xf numFmtId="0" fontId="0" fillId="2" borderId="0" xfId="0" applyAlignment="1">
      <alignment/>
    </xf>
    <xf numFmtId="0" fontId="0" fillId="2" borderId="2" xfId="0" applyAlignment="1">
      <alignment/>
    </xf>
    <xf numFmtId="0" fontId="4" fillId="2" borderId="0" xfId="0" applyAlignment="1">
      <alignment horizontal="centerContinuous"/>
    </xf>
    <xf numFmtId="0" fontId="0" fillId="2" borderId="2" xfId="0" applyAlignment="1">
      <alignment horizontal="center"/>
    </xf>
    <xf numFmtId="0" fontId="5" fillId="2" borderId="2" xfId="0" applyAlignment="1">
      <alignment horizontal="center"/>
    </xf>
    <xf numFmtId="0" fontId="0" fillId="2" borderId="2" xfId="0" applyAlignment="1">
      <alignment horizontal="centerContinuous"/>
    </xf>
    <xf numFmtId="0" fontId="0" fillId="0" borderId="0" xfId="0" applyAlignment="1">
      <alignment horizontal="centerContinuous"/>
    </xf>
    <xf numFmtId="3" fontId="4" fillId="0" borderId="0" xfId="0" applyAlignment="1">
      <alignment/>
    </xf>
    <xf numFmtId="166" fontId="0" fillId="0" borderId="0" xfId="0" applyAlignment="1">
      <alignment/>
    </xf>
    <xf numFmtId="166" fontId="4" fillId="0" borderId="0" xfId="0" applyAlignment="1">
      <alignment/>
    </xf>
    <xf numFmtId="0" fontId="4" fillId="0" borderId="0" xfId="0" applyAlignment="1">
      <alignment/>
    </xf>
    <xf numFmtId="0" fontId="0" fillId="0" borderId="2" xfId="0" applyAlignment="1">
      <alignment/>
    </xf>
    <xf numFmtId="0" fontId="6" fillId="2" borderId="0" xfId="0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0"/>
  <sheetViews>
    <sheetView tabSelected="1" zoomScale="80" zoomScaleNormal="80" workbookViewId="0" topLeftCell="A1">
      <selection activeCell="B60" sqref="B60"/>
    </sheetView>
  </sheetViews>
  <sheetFormatPr defaultColWidth="9.140625" defaultRowHeight="12.75"/>
  <cols>
    <col min="2" max="2" width="63.7109375" style="0" customWidth="1"/>
    <col min="3" max="4" width="10.00390625" style="0" customWidth="1"/>
    <col min="5" max="5" width="1.7109375" style="0" customWidth="1"/>
    <col min="6" max="7" width="10.00390625" style="0" customWidth="1"/>
    <col min="8" max="8" width="1.7109375" style="0" customWidth="1"/>
    <col min="9" max="10" width="10.00390625" style="0" customWidth="1"/>
    <col min="11" max="11" width="1.7109375" style="0" customWidth="1"/>
    <col min="12" max="13" width="10.8515625" style="0" customWidth="1"/>
    <col min="14" max="14" width="1.7109375" style="0" customWidth="1"/>
    <col min="15" max="15" width="14.00390625" style="0" customWidth="1"/>
    <col min="16" max="16" width="6.57421875" style="0" customWidth="1"/>
    <col min="17" max="17" width="2.7109375" style="0" customWidth="1"/>
    <col min="19" max="19" width="3.421875" style="0" customWidth="1"/>
    <col min="20" max="20" width="11.28125" style="0" customWidth="1"/>
    <col min="21" max="21" width="1.7109375" style="0" customWidth="1"/>
  </cols>
  <sheetData>
    <row r="1" spans="1:21" ht="12.75">
      <c r="A1" s="3" t="s">
        <v>49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0"/>
      <c r="T1" s="10"/>
      <c r="U1" s="10"/>
    </row>
    <row r="2" spans="1:2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0"/>
      <c r="T2" s="10"/>
      <c r="U2" s="10"/>
    </row>
    <row r="3" spans="1:21" ht="12.75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0"/>
      <c r="T3" s="10"/>
      <c r="U3" s="10"/>
    </row>
    <row r="4" spans="1:21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0"/>
      <c r="T4" s="10"/>
      <c r="U4" s="10"/>
    </row>
    <row r="5" spans="1:21" ht="12.75">
      <c r="A5" s="3" t="s">
        <v>41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10"/>
      <c r="T5" s="10"/>
      <c r="U5" s="10"/>
    </row>
    <row r="6" spans="1:21" ht="12.75">
      <c r="A6" s="3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10"/>
      <c r="T6" s="10"/>
      <c r="U6" s="10"/>
    </row>
    <row r="7" spans="1:21" ht="12.75">
      <c r="A7" s="3" t="s">
        <v>47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10"/>
      <c r="T7" s="10"/>
      <c r="U7" s="10"/>
    </row>
    <row r="8" spans="1:18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3"/>
      <c r="M8" s="4"/>
      <c r="N8" s="4"/>
      <c r="O8" s="4"/>
      <c r="P8" s="4"/>
      <c r="Q8" s="4"/>
      <c r="R8" s="4"/>
    </row>
    <row r="9" spans="1:18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3" t="s">
        <v>73</v>
      </c>
      <c r="M9" s="3"/>
      <c r="N9" s="4"/>
      <c r="O9" s="4"/>
      <c r="P9" s="4"/>
      <c r="Q9" s="4"/>
      <c r="R9" s="4"/>
    </row>
    <row r="10" spans="1:18" ht="12.75">
      <c r="A10" s="4"/>
      <c r="B10" s="4"/>
      <c r="C10" s="3" t="s">
        <v>39</v>
      </c>
      <c r="D10" s="3"/>
      <c r="E10" s="4"/>
      <c r="F10" s="3" t="s">
        <v>63</v>
      </c>
      <c r="G10" s="3"/>
      <c r="H10" s="4"/>
      <c r="I10" s="3" t="s">
        <v>38</v>
      </c>
      <c r="J10" s="3"/>
      <c r="K10" s="4"/>
      <c r="L10" s="3" t="s">
        <v>40</v>
      </c>
      <c r="M10" s="3"/>
      <c r="N10" s="4"/>
      <c r="O10" s="3"/>
      <c r="P10" s="3"/>
      <c r="Q10" s="4"/>
      <c r="R10" s="4"/>
    </row>
    <row r="11" spans="1:21" ht="12.75">
      <c r="A11" s="4"/>
      <c r="B11" s="4"/>
      <c r="C11" s="3" t="s">
        <v>63</v>
      </c>
      <c r="D11" s="3"/>
      <c r="E11" s="4"/>
      <c r="F11" s="3" t="s">
        <v>34</v>
      </c>
      <c r="G11" s="3"/>
      <c r="H11" s="4"/>
      <c r="I11" s="3" t="s">
        <v>63</v>
      </c>
      <c r="J11" s="3"/>
      <c r="K11" s="4"/>
      <c r="L11" s="3" t="s">
        <v>1</v>
      </c>
      <c r="M11" s="3"/>
      <c r="N11" s="4"/>
      <c r="O11" s="3" t="s">
        <v>38</v>
      </c>
      <c r="P11" s="3"/>
      <c r="Q11" s="4"/>
      <c r="R11" s="3" t="s">
        <v>72</v>
      </c>
      <c r="T11" s="3" t="s">
        <v>72</v>
      </c>
      <c r="U11" s="10"/>
    </row>
    <row r="12" spans="1:21" ht="12.75">
      <c r="A12" s="4"/>
      <c r="B12" s="4"/>
      <c r="C12" s="6" t="s">
        <v>33</v>
      </c>
      <c r="D12" s="6"/>
      <c r="E12" s="4"/>
      <c r="F12" s="6" t="s">
        <v>54</v>
      </c>
      <c r="G12" s="6"/>
      <c r="H12" s="4"/>
      <c r="I12" s="6" t="s">
        <v>33</v>
      </c>
      <c r="J12" s="6"/>
      <c r="K12" s="4"/>
      <c r="L12" s="6" t="s">
        <v>60</v>
      </c>
      <c r="M12" s="6"/>
      <c r="N12" s="4"/>
      <c r="O12" s="3" t="s">
        <v>35</v>
      </c>
      <c r="P12" s="3"/>
      <c r="Q12" s="4"/>
      <c r="R12" s="3" t="s">
        <v>57</v>
      </c>
      <c r="T12" s="3" t="s">
        <v>57</v>
      </c>
      <c r="U12" s="10"/>
    </row>
    <row r="13" spans="1:21" ht="12.75">
      <c r="A13" s="5" t="s">
        <v>17</v>
      </c>
      <c r="B13" s="5" t="s">
        <v>62</v>
      </c>
      <c r="C13" s="7" t="s">
        <v>57</v>
      </c>
      <c r="D13" s="8" t="s">
        <v>61</v>
      </c>
      <c r="E13" s="7"/>
      <c r="F13" s="7" t="s">
        <v>57</v>
      </c>
      <c r="G13" s="8" t="s">
        <v>61</v>
      </c>
      <c r="H13" s="7"/>
      <c r="I13" s="7" t="s">
        <v>57</v>
      </c>
      <c r="J13" s="8" t="s">
        <v>61</v>
      </c>
      <c r="K13" s="7"/>
      <c r="L13" s="7" t="s">
        <v>57</v>
      </c>
      <c r="M13" s="8" t="s">
        <v>61</v>
      </c>
      <c r="N13" s="5"/>
      <c r="O13" s="9" t="s">
        <v>55</v>
      </c>
      <c r="P13" s="9"/>
      <c r="Q13" s="5"/>
      <c r="R13" s="9" t="s">
        <v>67</v>
      </c>
      <c r="S13" s="15"/>
      <c r="T13" s="9" t="s">
        <v>37</v>
      </c>
      <c r="U13" s="10"/>
    </row>
    <row r="15" spans="1:20" ht="12.75">
      <c r="A15">
        <v>1204</v>
      </c>
      <c r="B15" t="s">
        <v>25</v>
      </c>
      <c r="C15" s="1">
        <v>60</v>
      </c>
      <c r="D15" s="12">
        <f>SUM(C15/R15)</f>
        <v>0.6818181818181818</v>
      </c>
      <c r="F15" s="1">
        <v>9</v>
      </c>
      <c r="G15" s="12">
        <f>SUM(F15/R15)</f>
        <v>0.10227272727272728</v>
      </c>
      <c r="I15" s="1">
        <v>11</v>
      </c>
      <c r="J15" s="12">
        <f>SUM(I15/R15)</f>
        <v>0.125</v>
      </c>
      <c r="L15" s="1">
        <f>SUM(C15,F15,I15)</f>
        <v>80</v>
      </c>
      <c r="M15" s="12">
        <f>SUM(L15/R15)</f>
        <v>0.9090909090909091</v>
      </c>
      <c r="O15" s="1">
        <v>0</v>
      </c>
      <c r="P15" s="1"/>
      <c r="Q15" s="1"/>
      <c r="R15" s="1">
        <v>88</v>
      </c>
      <c r="S15" s="1"/>
      <c r="T15" s="1">
        <f>SUM(C15+I15+O15)</f>
        <v>71</v>
      </c>
    </row>
    <row r="16" spans="1:20" ht="12.75">
      <c r="A16">
        <v>120401</v>
      </c>
      <c r="B16" t="s">
        <v>24</v>
      </c>
      <c r="C16" s="1">
        <v>60</v>
      </c>
      <c r="D16" s="12">
        <f>SUM(C16/R16)</f>
        <v>0.6818181818181818</v>
      </c>
      <c r="F16" s="1">
        <v>9</v>
      </c>
      <c r="G16" s="12">
        <f>SUM(F16/R16)</f>
        <v>0.10227272727272728</v>
      </c>
      <c r="I16" s="1">
        <v>11</v>
      </c>
      <c r="J16" s="12">
        <f>SUM(I16/R16)</f>
        <v>0.125</v>
      </c>
      <c r="L16" s="1">
        <f>SUM(C16,F16,I16)</f>
        <v>80</v>
      </c>
      <c r="M16" s="12">
        <f>SUM(L16/R16)</f>
        <v>0.9090909090909091</v>
      </c>
      <c r="O16" s="1">
        <v>0</v>
      </c>
      <c r="P16" s="1"/>
      <c r="Q16" s="1"/>
      <c r="R16" s="1">
        <v>88</v>
      </c>
      <c r="S16" s="1"/>
      <c r="T16" s="1">
        <f>SUM(C16+I16+O16)</f>
        <v>71</v>
      </c>
    </row>
    <row r="17" spans="3:20" ht="12.75">
      <c r="C17" s="1"/>
      <c r="D17" s="12"/>
      <c r="F17" s="1"/>
      <c r="G17" s="12"/>
      <c r="I17" s="1"/>
      <c r="J17" s="12"/>
      <c r="L17" s="1"/>
      <c r="M17" s="12"/>
      <c r="O17" s="1"/>
      <c r="P17" s="1"/>
      <c r="Q17" s="1"/>
      <c r="R17" s="1"/>
      <c r="S17" s="1"/>
      <c r="T17" s="1"/>
    </row>
    <row r="18" spans="1:20" ht="12.75">
      <c r="A18">
        <v>1205</v>
      </c>
      <c r="B18" t="s">
        <v>26</v>
      </c>
      <c r="C18" s="1">
        <v>64</v>
      </c>
      <c r="D18" s="12">
        <f>SUM(C18/R18)</f>
        <v>0.6095238095238096</v>
      </c>
      <c r="F18" s="1">
        <v>12</v>
      </c>
      <c r="G18" s="12">
        <f>SUM(F18/R18)</f>
        <v>0.11428571428571428</v>
      </c>
      <c r="I18" s="1">
        <v>13</v>
      </c>
      <c r="J18" s="12">
        <f>SUM(I18/R18)</f>
        <v>0.12380952380952381</v>
      </c>
      <c r="L18" s="1">
        <f>SUM(C18,F18,I18)</f>
        <v>89</v>
      </c>
      <c r="M18" s="12">
        <f>SUM(L18/R18)</f>
        <v>0.8476190476190476</v>
      </c>
      <c r="O18" s="1">
        <v>0</v>
      </c>
      <c r="P18" s="1"/>
      <c r="Q18" s="1"/>
      <c r="R18" s="1">
        <v>105</v>
      </c>
      <c r="S18" s="1"/>
      <c r="T18" s="1">
        <f>SUM(C18+I18+O18)</f>
        <v>77</v>
      </c>
    </row>
    <row r="19" spans="1:20" ht="12.75">
      <c r="A19">
        <v>120501</v>
      </c>
      <c r="B19" t="s">
        <v>8</v>
      </c>
      <c r="C19" s="1">
        <v>12</v>
      </c>
      <c r="D19" s="12">
        <f>SUM(C19/R19)</f>
        <v>0.631578947368421</v>
      </c>
      <c r="F19" s="1">
        <v>0</v>
      </c>
      <c r="G19" s="12">
        <f>SUM(F19/R19)</f>
        <v>0</v>
      </c>
      <c r="I19" s="1">
        <v>3</v>
      </c>
      <c r="J19" s="12">
        <f>SUM(I19/R19)</f>
        <v>0.15789473684210525</v>
      </c>
      <c r="L19" s="1">
        <f>SUM(C19,F19,I19)</f>
        <v>15</v>
      </c>
      <c r="M19" s="12">
        <f>SUM(L19/R19)</f>
        <v>0.7894736842105263</v>
      </c>
      <c r="O19" s="1">
        <v>0</v>
      </c>
      <c r="P19" s="1"/>
      <c r="Q19" s="1"/>
      <c r="R19" s="1">
        <v>19</v>
      </c>
      <c r="S19" s="1"/>
      <c r="T19" s="1">
        <f>SUM(C19+I19+O19)</f>
        <v>15</v>
      </c>
    </row>
    <row r="20" spans="1:20" ht="12.75">
      <c r="A20">
        <v>120503</v>
      </c>
      <c r="B20" t="s">
        <v>27</v>
      </c>
      <c r="C20" s="1">
        <v>46</v>
      </c>
      <c r="D20" s="12">
        <f>SUM(C20/R20)</f>
        <v>0.6216216216216216</v>
      </c>
      <c r="F20" s="1">
        <v>9</v>
      </c>
      <c r="G20" s="12">
        <f>SUM(F20/R20)</f>
        <v>0.12162162162162163</v>
      </c>
      <c r="I20" s="1">
        <v>8</v>
      </c>
      <c r="J20" s="12">
        <f>SUM(I20/R20)</f>
        <v>0.10810810810810811</v>
      </c>
      <c r="L20" s="1">
        <f>SUM(C20,F20,I20)</f>
        <v>63</v>
      </c>
      <c r="M20" s="12">
        <f>SUM(L20/R20)</f>
        <v>0.8513513513513513</v>
      </c>
      <c r="O20" s="1">
        <v>0</v>
      </c>
      <c r="P20" s="1"/>
      <c r="Q20" s="1"/>
      <c r="R20" s="1">
        <v>74</v>
      </c>
      <c r="S20" s="1"/>
      <c r="T20" s="1">
        <f>SUM(C20+I20+O20)</f>
        <v>54</v>
      </c>
    </row>
    <row r="21" spans="1:20" ht="12.75">
      <c r="A21">
        <v>120505</v>
      </c>
      <c r="B21" t="s">
        <v>52</v>
      </c>
      <c r="C21" s="1">
        <v>6</v>
      </c>
      <c r="D21" s="12">
        <f>SUM(C21/R21)</f>
        <v>0.5</v>
      </c>
      <c r="F21" s="1">
        <v>3</v>
      </c>
      <c r="G21" s="12">
        <f>SUM(F21/R21)</f>
        <v>0.25</v>
      </c>
      <c r="I21" s="1">
        <v>2</v>
      </c>
      <c r="J21" s="12">
        <f>SUM(I21/R21)</f>
        <v>0.16666666666666666</v>
      </c>
      <c r="L21" s="1">
        <f>SUM(C21,F21,I21)</f>
        <v>11</v>
      </c>
      <c r="M21" s="12">
        <f>SUM(L21/R21)</f>
        <v>0.9166666666666666</v>
      </c>
      <c r="O21" s="1">
        <v>0</v>
      </c>
      <c r="P21" s="1"/>
      <c r="Q21" s="1"/>
      <c r="R21" s="1">
        <v>12</v>
      </c>
      <c r="S21" s="1"/>
      <c r="T21" s="1">
        <f>SUM(C21+I21+O21)</f>
        <v>8</v>
      </c>
    </row>
    <row r="22" spans="3:20" ht="12.75">
      <c r="C22" s="1"/>
      <c r="D22" s="12"/>
      <c r="F22" s="1"/>
      <c r="G22" s="12"/>
      <c r="I22" s="1"/>
      <c r="J22" s="12"/>
      <c r="L22" s="1"/>
      <c r="M22" s="12"/>
      <c r="O22" s="1"/>
      <c r="P22" s="1"/>
      <c r="Q22" s="1"/>
      <c r="R22" s="1"/>
      <c r="S22" s="1"/>
      <c r="T22" s="1"/>
    </row>
    <row r="23" spans="1:20" ht="12.75">
      <c r="A23">
        <v>1502</v>
      </c>
      <c r="B23" t="s">
        <v>18</v>
      </c>
      <c r="C23" s="1">
        <v>6</v>
      </c>
      <c r="D23" s="12">
        <f>SUM(C23/R23)</f>
        <v>0.6</v>
      </c>
      <c r="F23" s="1">
        <v>0</v>
      </c>
      <c r="G23" s="12">
        <f>SUM(F23/R23)</f>
        <v>0</v>
      </c>
      <c r="I23" s="1">
        <v>4</v>
      </c>
      <c r="J23" s="12">
        <f>SUM(I23/R23)</f>
        <v>0.4</v>
      </c>
      <c r="L23" s="1">
        <f>SUM(C23,F23,I23)</f>
        <v>10</v>
      </c>
      <c r="M23" s="12">
        <f>SUM(L23/R23)</f>
        <v>1</v>
      </c>
      <c r="O23" s="1">
        <v>0</v>
      </c>
      <c r="P23" s="1"/>
      <c r="Q23" s="1"/>
      <c r="R23" s="1">
        <v>10</v>
      </c>
      <c r="S23" s="1"/>
      <c r="T23" s="1">
        <f>SUM(C23+I23+O23)</f>
        <v>10</v>
      </c>
    </row>
    <row r="24" spans="1:20" ht="12.75">
      <c r="A24">
        <v>150201</v>
      </c>
      <c r="B24" t="s">
        <v>19</v>
      </c>
      <c r="C24" s="1">
        <v>6</v>
      </c>
      <c r="D24" s="12">
        <f>SUM(C24/R24)</f>
        <v>0.6</v>
      </c>
      <c r="F24" s="1">
        <v>0</v>
      </c>
      <c r="G24" s="12">
        <f>SUM(F24/R24)</f>
        <v>0</v>
      </c>
      <c r="I24" s="1">
        <v>4</v>
      </c>
      <c r="J24" s="12">
        <f>SUM(I24/R24)</f>
        <v>0.4</v>
      </c>
      <c r="L24" s="1">
        <f>SUM(C24,F24,I24)</f>
        <v>10</v>
      </c>
      <c r="M24" s="12">
        <f>SUM(L24/R24)</f>
        <v>1</v>
      </c>
      <c r="O24" s="1">
        <v>0</v>
      </c>
      <c r="P24" s="1"/>
      <c r="Q24" s="1"/>
      <c r="R24" s="1">
        <v>10</v>
      </c>
      <c r="S24" s="1"/>
      <c r="T24" s="1">
        <f>SUM(C24+I24+O24)</f>
        <v>10</v>
      </c>
    </row>
    <row r="25" spans="3:20" ht="12.75">
      <c r="C25" s="1"/>
      <c r="D25" s="12"/>
      <c r="F25" s="1"/>
      <c r="G25" s="12"/>
      <c r="I25" s="1"/>
      <c r="J25" s="12"/>
      <c r="L25" s="1"/>
      <c r="M25" s="12"/>
      <c r="O25" s="1"/>
      <c r="P25" s="1"/>
      <c r="Q25" s="1"/>
      <c r="R25" s="1"/>
      <c r="S25" s="1"/>
      <c r="T25" s="1"/>
    </row>
    <row r="26" spans="1:20" ht="12.75">
      <c r="A26">
        <v>1510</v>
      </c>
      <c r="B26" t="s">
        <v>20</v>
      </c>
      <c r="C26" s="1">
        <v>20</v>
      </c>
      <c r="D26" s="12">
        <f>SUM(C26/R26)</f>
        <v>0.7692307692307693</v>
      </c>
      <c r="F26" s="1">
        <v>0</v>
      </c>
      <c r="G26" s="12">
        <f>SUM(F26/R26)</f>
        <v>0</v>
      </c>
      <c r="I26" s="1">
        <v>4</v>
      </c>
      <c r="J26" s="12">
        <f>SUM(I26/R26)</f>
        <v>0.15384615384615385</v>
      </c>
      <c r="L26" s="1">
        <f>SUM(C26,F26,I26)</f>
        <v>24</v>
      </c>
      <c r="M26" s="12">
        <f>SUM(L26/R26)</f>
        <v>0.9230769230769231</v>
      </c>
      <c r="O26" s="1">
        <v>0</v>
      </c>
      <c r="P26" s="1"/>
      <c r="Q26" s="1"/>
      <c r="R26" s="1">
        <v>26</v>
      </c>
      <c r="S26" s="1"/>
      <c r="T26" s="1">
        <f>SUM(C26+I26+O26)</f>
        <v>24</v>
      </c>
    </row>
    <row r="27" spans="1:20" ht="12.75">
      <c r="A27">
        <v>151001</v>
      </c>
      <c r="B27" t="s">
        <v>23</v>
      </c>
      <c r="C27" s="1">
        <v>20</v>
      </c>
      <c r="D27" s="12">
        <f>SUM(C27/R27)</f>
        <v>0.7692307692307693</v>
      </c>
      <c r="F27" s="1">
        <v>0</v>
      </c>
      <c r="G27" s="12">
        <f>SUM(F27/R27)</f>
        <v>0</v>
      </c>
      <c r="I27" s="1">
        <v>4</v>
      </c>
      <c r="J27" s="12">
        <f>SUM(I27/R27)</f>
        <v>0.15384615384615385</v>
      </c>
      <c r="L27" s="1">
        <f>SUM(C27,F27,I27)</f>
        <v>24</v>
      </c>
      <c r="M27" s="12">
        <f>SUM(L27/R27)</f>
        <v>0.9230769230769231</v>
      </c>
      <c r="O27" s="1">
        <v>0</v>
      </c>
      <c r="P27" s="1"/>
      <c r="Q27" s="1"/>
      <c r="R27" s="1">
        <v>26</v>
      </c>
      <c r="S27" s="1"/>
      <c r="T27" s="1">
        <f>SUM(C27+I27+O27)</f>
        <v>24</v>
      </c>
    </row>
    <row r="28" spans="3:20" ht="12.75">
      <c r="C28" s="1"/>
      <c r="D28" s="12"/>
      <c r="F28" s="1"/>
      <c r="G28" s="12"/>
      <c r="I28" s="1"/>
      <c r="J28" s="12"/>
      <c r="L28" s="1"/>
      <c r="M28" s="12"/>
      <c r="O28" s="1"/>
      <c r="P28" s="1"/>
      <c r="Q28" s="1"/>
      <c r="R28" s="1"/>
      <c r="S28" s="1"/>
      <c r="T28" s="1"/>
    </row>
    <row r="29" spans="1:20" ht="12.75">
      <c r="A29">
        <v>1513</v>
      </c>
      <c r="B29" t="s">
        <v>32</v>
      </c>
      <c r="C29" s="1">
        <v>73</v>
      </c>
      <c r="D29" s="12">
        <f>SUM(C29/R29)</f>
        <v>0.553030303030303</v>
      </c>
      <c r="F29" s="1">
        <v>18</v>
      </c>
      <c r="G29" s="12">
        <f>SUM(F29/R29)</f>
        <v>0.13636363636363635</v>
      </c>
      <c r="I29" s="1">
        <v>37</v>
      </c>
      <c r="J29" s="12">
        <f>SUM(I29/R29)</f>
        <v>0.2803030303030303</v>
      </c>
      <c r="L29" s="1">
        <f>SUM(C29,F29,I29)</f>
        <v>128</v>
      </c>
      <c r="M29" s="12">
        <f>SUM(L29/R29)</f>
        <v>0.9696969696969697</v>
      </c>
      <c r="O29" s="1">
        <v>2</v>
      </c>
      <c r="P29" s="1"/>
      <c r="Q29" s="1"/>
      <c r="R29" s="1">
        <v>132</v>
      </c>
      <c r="S29" s="1"/>
      <c r="T29" s="1">
        <f>SUM(C29+I29+O29)</f>
        <v>112</v>
      </c>
    </row>
    <row r="30" spans="1:20" ht="12.75">
      <c r="A30">
        <v>151302</v>
      </c>
      <c r="B30" t="s">
        <v>15</v>
      </c>
      <c r="C30" s="1">
        <v>42</v>
      </c>
      <c r="D30" s="12">
        <f>SUM(C30/R30)</f>
        <v>0.6363636363636364</v>
      </c>
      <c r="F30" s="1">
        <v>7</v>
      </c>
      <c r="G30" s="12">
        <f>SUM(F30/R30)</f>
        <v>0.10606060606060606</v>
      </c>
      <c r="I30" s="1">
        <v>15</v>
      </c>
      <c r="J30" s="12">
        <f>SUM(I30/R30)</f>
        <v>0.22727272727272727</v>
      </c>
      <c r="L30" s="1">
        <f>SUM(C30,F30,I30)</f>
        <v>64</v>
      </c>
      <c r="M30" s="12">
        <f>SUM(L30/R30)</f>
        <v>0.9696969696969697</v>
      </c>
      <c r="O30" s="1">
        <v>1</v>
      </c>
      <c r="P30" s="1"/>
      <c r="Q30" s="1"/>
      <c r="R30" s="1">
        <v>66</v>
      </c>
      <c r="S30" s="1"/>
      <c r="T30" s="1">
        <f>SUM(C30+I30+O30)</f>
        <v>58</v>
      </c>
    </row>
    <row r="31" spans="1:20" ht="12.75">
      <c r="A31">
        <v>151303</v>
      </c>
      <c r="B31" t="s">
        <v>6</v>
      </c>
      <c r="C31" s="1">
        <v>19</v>
      </c>
      <c r="D31" s="12">
        <f>SUM(C31/R31)</f>
        <v>0.40425531914893614</v>
      </c>
      <c r="F31" s="1">
        <v>9</v>
      </c>
      <c r="G31" s="12">
        <f>SUM(F31/R31)</f>
        <v>0.19148936170212766</v>
      </c>
      <c r="I31" s="1">
        <v>19</v>
      </c>
      <c r="J31" s="12">
        <f>SUM(I31/R31)</f>
        <v>0.40425531914893614</v>
      </c>
      <c r="L31" s="1">
        <f>SUM(C31,F31,I31)</f>
        <v>47</v>
      </c>
      <c r="M31" s="12">
        <f>SUM(L31/R31)</f>
        <v>1</v>
      </c>
      <c r="O31" s="1">
        <v>1</v>
      </c>
      <c r="P31" s="1"/>
      <c r="Q31" s="1"/>
      <c r="R31" s="1">
        <v>47</v>
      </c>
      <c r="S31" s="1"/>
      <c r="T31" s="1">
        <f>SUM(C31+I31+O31)</f>
        <v>39</v>
      </c>
    </row>
    <row r="32" spans="1:20" ht="12.75">
      <c r="A32">
        <v>151306</v>
      </c>
      <c r="B32" t="s">
        <v>53</v>
      </c>
      <c r="C32" s="1">
        <v>12</v>
      </c>
      <c r="D32" s="12">
        <f>SUM(C32/R32)</f>
        <v>0.631578947368421</v>
      </c>
      <c r="F32" s="1">
        <v>2</v>
      </c>
      <c r="G32" s="12">
        <f>SUM(F32/R32)</f>
        <v>0.10526315789473684</v>
      </c>
      <c r="I32" s="1">
        <v>3</v>
      </c>
      <c r="J32" s="12">
        <f>SUM(I32/R32)</f>
        <v>0.15789473684210525</v>
      </c>
      <c r="L32" s="1">
        <f>SUM(C32,F32,I32)</f>
        <v>17</v>
      </c>
      <c r="M32" s="12">
        <f>SUM(L32/R32)</f>
        <v>0.8947368421052632</v>
      </c>
      <c r="O32" s="1">
        <v>0</v>
      </c>
      <c r="P32" s="1"/>
      <c r="Q32" s="1"/>
      <c r="R32" s="1">
        <v>19</v>
      </c>
      <c r="S32" s="1"/>
      <c r="T32" s="1">
        <f>SUM(C32+I32+O32)</f>
        <v>15</v>
      </c>
    </row>
    <row r="33" spans="3:20" ht="12.75">
      <c r="C33" s="1"/>
      <c r="D33" s="12"/>
      <c r="F33" s="1"/>
      <c r="G33" s="12"/>
      <c r="I33" s="1"/>
      <c r="J33" s="12"/>
      <c r="L33" s="1"/>
      <c r="M33" s="12"/>
      <c r="O33" s="1"/>
      <c r="P33" s="1"/>
      <c r="Q33" s="1"/>
      <c r="R33" s="1"/>
      <c r="S33" s="1"/>
      <c r="T33" s="1"/>
    </row>
    <row r="34" spans="1:20" ht="12.75">
      <c r="A34">
        <v>1616</v>
      </c>
      <c r="B34" t="s">
        <v>5</v>
      </c>
      <c r="C34" s="1">
        <v>25</v>
      </c>
      <c r="D34" s="12">
        <f>SUM(C34/R34)</f>
        <v>0.49019607843137253</v>
      </c>
      <c r="F34" s="1">
        <v>9</v>
      </c>
      <c r="G34" s="12">
        <f>SUM(F34/R34)</f>
        <v>0.17647058823529413</v>
      </c>
      <c r="I34" s="1">
        <v>14</v>
      </c>
      <c r="J34" s="12">
        <f>SUM(I34/R34)</f>
        <v>0.27450980392156865</v>
      </c>
      <c r="L34" s="1">
        <f>SUM(C34,F34,I34)</f>
        <v>48</v>
      </c>
      <c r="M34" s="12">
        <f>SUM(L34/R34)</f>
        <v>0.9411764705882353</v>
      </c>
      <c r="O34" s="1">
        <v>0</v>
      </c>
      <c r="P34" s="1"/>
      <c r="Q34" s="1"/>
      <c r="R34" s="1">
        <v>51</v>
      </c>
      <c r="S34" s="1"/>
      <c r="T34" s="1">
        <f>SUM(C34+I34+O34)</f>
        <v>39</v>
      </c>
    </row>
    <row r="35" spans="1:20" ht="12.75">
      <c r="A35">
        <v>161603</v>
      </c>
      <c r="B35" t="s">
        <v>68</v>
      </c>
      <c r="C35" s="1">
        <v>25</v>
      </c>
      <c r="D35" s="12">
        <f>SUM(C35/R35)</f>
        <v>0.49019607843137253</v>
      </c>
      <c r="F35" s="1">
        <v>9</v>
      </c>
      <c r="G35" s="12">
        <f>SUM(F35/R35)</f>
        <v>0.17647058823529413</v>
      </c>
      <c r="I35" s="1">
        <v>14</v>
      </c>
      <c r="J35" s="12">
        <f>SUM(I35/R35)</f>
        <v>0.27450980392156865</v>
      </c>
      <c r="L35" s="1">
        <f>SUM(C35,F35,I35)</f>
        <v>48</v>
      </c>
      <c r="M35" s="12">
        <f>SUM(L35/R35)</f>
        <v>0.9411764705882353</v>
      </c>
      <c r="O35" s="1">
        <v>0</v>
      </c>
      <c r="P35" s="1"/>
      <c r="Q35" s="1"/>
      <c r="R35" s="1">
        <v>51</v>
      </c>
      <c r="S35" s="1"/>
      <c r="T35" s="1">
        <f>SUM(C35+I35+O35)</f>
        <v>39</v>
      </c>
    </row>
    <row r="36" spans="3:20" ht="12.75">
      <c r="C36" s="1"/>
      <c r="D36" s="12"/>
      <c r="F36" s="1"/>
      <c r="G36" s="12"/>
      <c r="I36" s="1"/>
      <c r="J36" s="12"/>
      <c r="L36" s="1"/>
      <c r="M36" s="12"/>
      <c r="O36" s="1"/>
      <c r="P36" s="1"/>
      <c r="Q36" s="1"/>
      <c r="R36" s="1"/>
      <c r="S36" s="1"/>
      <c r="T36" s="1"/>
    </row>
    <row r="37" spans="1:20" ht="12.75">
      <c r="A37">
        <v>4302</v>
      </c>
      <c r="B37" t="s">
        <v>43</v>
      </c>
      <c r="C37" s="1">
        <v>165</v>
      </c>
      <c r="D37" s="12">
        <f>SUM(C37/R37)</f>
        <v>0.6680161943319838</v>
      </c>
      <c r="F37" s="1">
        <v>3</v>
      </c>
      <c r="G37" s="12">
        <f>SUM(F37/R37)</f>
        <v>0.012145748987854251</v>
      </c>
      <c r="I37" s="1">
        <v>76</v>
      </c>
      <c r="J37" s="12">
        <f>SUM(I37/R37)</f>
        <v>0.3076923076923077</v>
      </c>
      <c r="L37" s="1">
        <f>SUM(C37,F37,I37)</f>
        <v>244</v>
      </c>
      <c r="M37" s="12">
        <f>SUM(L37/R37)</f>
        <v>0.9878542510121457</v>
      </c>
      <c r="O37" s="1">
        <v>1</v>
      </c>
      <c r="P37" s="1"/>
      <c r="Q37" s="1"/>
      <c r="R37" s="1">
        <v>247</v>
      </c>
      <c r="S37" s="1"/>
      <c r="T37" s="1">
        <f>SUM(C37+I37+O37)</f>
        <v>242</v>
      </c>
    </row>
    <row r="38" spans="1:20" ht="12.75">
      <c r="A38">
        <v>430201</v>
      </c>
      <c r="B38" t="s">
        <v>44</v>
      </c>
      <c r="C38" s="1">
        <v>12</v>
      </c>
      <c r="D38" s="12">
        <f>SUM(C38/R38)</f>
        <v>0.631578947368421</v>
      </c>
      <c r="F38" s="1">
        <v>0</v>
      </c>
      <c r="G38" s="12">
        <f>SUM(F38/R38)</f>
        <v>0</v>
      </c>
      <c r="I38" s="1">
        <v>7</v>
      </c>
      <c r="J38" s="12">
        <f>SUM(I38/R38)</f>
        <v>0.3684210526315789</v>
      </c>
      <c r="L38" s="1">
        <f>SUM(C38,F38,I38)</f>
        <v>19</v>
      </c>
      <c r="M38" s="12">
        <f>SUM(L38/R38)</f>
        <v>1</v>
      </c>
      <c r="O38" s="1">
        <v>0</v>
      </c>
      <c r="P38" s="1"/>
      <c r="Q38" s="1"/>
      <c r="R38" s="1">
        <v>19</v>
      </c>
      <c r="S38" s="1"/>
      <c r="T38" s="1">
        <f>SUM(C38+I38+O38)</f>
        <v>19</v>
      </c>
    </row>
    <row r="39" spans="1:20" ht="12.75">
      <c r="A39">
        <v>430202</v>
      </c>
      <c r="B39" t="s">
        <v>46</v>
      </c>
      <c r="C39" s="1">
        <v>8</v>
      </c>
      <c r="D39" s="12">
        <f>SUM(C39/R39)</f>
        <v>0.6153846153846154</v>
      </c>
      <c r="F39" s="1">
        <v>0</v>
      </c>
      <c r="G39" s="12">
        <f>SUM(F39/R39)</f>
        <v>0</v>
      </c>
      <c r="I39" s="1">
        <v>5</v>
      </c>
      <c r="J39" s="12">
        <f>SUM(I39/R39)</f>
        <v>0.38461538461538464</v>
      </c>
      <c r="L39" s="1">
        <f>SUM(C39,F39,I39)</f>
        <v>13</v>
      </c>
      <c r="M39" s="12">
        <f>SUM(L39/R39)</f>
        <v>1</v>
      </c>
      <c r="O39" s="1">
        <v>0</v>
      </c>
      <c r="P39" s="1"/>
      <c r="Q39" s="1"/>
      <c r="R39" s="1">
        <v>13</v>
      </c>
      <c r="S39" s="1"/>
      <c r="T39" s="1">
        <f>SUM(C39+I39+O39)</f>
        <v>13</v>
      </c>
    </row>
    <row r="40" spans="1:20" ht="12.75">
      <c r="A40">
        <v>430203</v>
      </c>
      <c r="B40" t="s">
        <v>45</v>
      </c>
      <c r="C40" s="1">
        <v>145</v>
      </c>
      <c r="D40" s="12">
        <f>SUM(C40/R40)</f>
        <v>0.6744186046511628</v>
      </c>
      <c r="F40" s="1">
        <v>3</v>
      </c>
      <c r="G40" s="12">
        <f>SUM(F40/R40)</f>
        <v>0.013953488372093023</v>
      </c>
      <c r="I40" s="1">
        <v>64</v>
      </c>
      <c r="J40" s="12">
        <f>SUM(I40/R40)</f>
        <v>0.29767441860465116</v>
      </c>
      <c r="L40" s="1">
        <f>SUM(C40,F40,I40)</f>
        <v>212</v>
      </c>
      <c r="M40" s="12">
        <f>SUM(L40/R40)</f>
        <v>0.986046511627907</v>
      </c>
      <c r="O40" s="1">
        <v>1</v>
      </c>
      <c r="P40" s="1"/>
      <c r="Q40" s="1"/>
      <c r="R40" s="1">
        <v>215</v>
      </c>
      <c r="S40" s="1"/>
      <c r="T40" s="1">
        <f>SUM(C40+I40+O40)</f>
        <v>210</v>
      </c>
    </row>
    <row r="41" spans="3:20" ht="12.75">
      <c r="C41" s="1"/>
      <c r="D41" s="12"/>
      <c r="F41" s="1"/>
      <c r="G41" s="12"/>
      <c r="I41" s="1"/>
      <c r="J41" s="12"/>
      <c r="L41" s="1"/>
      <c r="M41" s="12"/>
      <c r="O41" s="1"/>
      <c r="P41" s="1"/>
      <c r="Q41" s="1"/>
      <c r="R41" s="1"/>
      <c r="S41" s="1"/>
      <c r="T41" s="1"/>
    </row>
    <row r="42" spans="1:20" ht="12.75">
      <c r="A42">
        <v>4604</v>
      </c>
      <c r="B42" t="s">
        <v>10</v>
      </c>
      <c r="C42" s="1">
        <v>8</v>
      </c>
      <c r="D42" s="12">
        <f>SUM(C42/R42)</f>
        <v>0.8</v>
      </c>
      <c r="F42" s="1">
        <v>0</v>
      </c>
      <c r="G42" s="12">
        <f>SUM(F42/R42)</f>
        <v>0</v>
      </c>
      <c r="I42" s="1">
        <v>2</v>
      </c>
      <c r="J42" s="12">
        <f>SUM(I42/R42)</f>
        <v>0.2</v>
      </c>
      <c r="L42" s="1">
        <f>SUM(C42,F42,I42)</f>
        <v>10</v>
      </c>
      <c r="M42" s="12">
        <f>SUM(L42/R42)</f>
        <v>1</v>
      </c>
      <c r="O42" s="1">
        <v>0</v>
      </c>
      <c r="P42" s="1"/>
      <c r="Q42" s="1"/>
      <c r="R42" s="1">
        <v>10</v>
      </c>
      <c r="S42" s="1"/>
      <c r="T42" s="1">
        <f>SUM(C42+I42+O42)</f>
        <v>10</v>
      </c>
    </row>
    <row r="43" spans="1:20" ht="12.75">
      <c r="A43">
        <v>460401</v>
      </c>
      <c r="B43" t="s">
        <v>11</v>
      </c>
      <c r="C43" s="1">
        <v>8</v>
      </c>
      <c r="D43" s="12">
        <f>SUM(C43/R43)</f>
        <v>0.8</v>
      </c>
      <c r="F43" s="1">
        <v>0</v>
      </c>
      <c r="G43" s="12">
        <f>SUM(F43/R43)</f>
        <v>0</v>
      </c>
      <c r="I43" s="1">
        <v>2</v>
      </c>
      <c r="J43" s="12">
        <f>SUM(I43/R43)</f>
        <v>0.2</v>
      </c>
      <c r="L43" s="1">
        <f>SUM(C43,F43,I43)</f>
        <v>10</v>
      </c>
      <c r="M43" s="12">
        <f>SUM(L43/R43)</f>
        <v>1</v>
      </c>
      <c r="O43" s="1">
        <v>0</v>
      </c>
      <c r="P43" s="1"/>
      <c r="Q43" s="1"/>
      <c r="R43" s="1">
        <v>10</v>
      </c>
      <c r="S43" s="1"/>
      <c r="T43" s="1">
        <f>SUM(C43+I43+O43)</f>
        <v>10</v>
      </c>
    </row>
    <row r="44" spans="3:20" ht="12.75">
      <c r="C44" s="1"/>
      <c r="D44" s="12"/>
      <c r="F44" s="1"/>
      <c r="G44" s="12"/>
      <c r="I44" s="1"/>
      <c r="J44" s="12"/>
      <c r="L44" s="1"/>
      <c r="M44" s="12"/>
      <c r="O44" s="1"/>
      <c r="P44" s="1"/>
      <c r="Q44" s="1"/>
      <c r="R44" s="1"/>
      <c r="S44" s="1"/>
      <c r="T44" s="1"/>
    </row>
    <row r="45" spans="1:20" ht="12.75">
      <c r="A45">
        <v>5106</v>
      </c>
      <c r="B45" t="s">
        <v>30</v>
      </c>
      <c r="C45" s="1">
        <v>118</v>
      </c>
      <c r="D45" s="12">
        <f>SUM(C45/R45)</f>
        <v>0.6378378378378379</v>
      </c>
      <c r="F45" s="1">
        <v>17</v>
      </c>
      <c r="G45" s="12">
        <f>SUM(F45/R45)</f>
        <v>0.0918918918918919</v>
      </c>
      <c r="I45" s="1">
        <v>26</v>
      </c>
      <c r="J45" s="12">
        <f>SUM(I45/R45)</f>
        <v>0.14054054054054055</v>
      </c>
      <c r="L45" s="1">
        <f>SUM(C45,F45,I45)</f>
        <v>161</v>
      </c>
      <c r="M45" s="12">
        <f>SUM(L45/R45)</f>
        <v>0.8702702702702703</v>
      </c>
      <c r="O45" s="1">
        <v>10</v>
      </c>
      <c r="P45" s="1"/>
      <c r="Q45" s="1"/>
      <c r="R45" s="1">
        <v>185</v>
      </c>
      <c r="S45" s="1"/>
      <c r="T45" s="1">
        <f>SUM(C45+I45+O45)</f>
        <v>154</v>
      </c>
    </row>
    <row r="46" spans="1:20" ht="12.75">
      <c r="A46">
        <v>510601</v>
      </c>
      <c r="B46" t="s">
        <v>28</v>
      </c>
      <c r="C46" s="1">
        <v>14</v>
      </c>
      <c r="D46" s="12">
        <f>SUM(C46/R46)</f>
        <v>0.28</v>
      </c>
      <c r="F46" s="1">
        <v>12</v>
      </c>
      <c r="G46" s="12">
        <f>SUM(F46/R46)</f>
        <v>0.24</v>
      </c>
      <c r="I46" s="1">
        <v>14</v>
      </c>
      <c r="J46" s="12">
        <f>SUM(I46/R46)</f>
        <v>0.28</v>
      </c>
      <c r="L46" s="1">
        <f>SUM(C46,F46,I46)</f>
        <v>40</v>
      </c>
      <c r="M46" s="12">
        <f>SUM(L46/R46)</f>
        <v>0.8</v>
      </c>
      <c r="O46" s="1">
        <v>0</v>
      </c>
      <c r="P46" s="1"/>
      <c r="Q46" s="1"/>
      <c r="R46" s="1">
        <v>50</v>
      </c>
      <c r="S46" s="1"/>
      <c r="T46" s="1">
        <f>SUM(C46+I46+O46)</f>
        <v>28</v>
      </c>
    </row>
    <row r="47" spans="1:20" ht="12.75">
      <c r="A47">
        <v>510602</v>
      </c>
      <c r="B47" t="s">
        <v>29</v>
      </c>
      <c r="C47" s="1">
        <v>104</v>
      </c>
      <c r="D47" s="12">
        <f>SUM(C47/R47)</f>
        <v>0.7703703703703704</v>
      </c>
      <c r="F47" s="1">
        <v>5</v>
      </c>
      <c r="G47" s="12">
        <f>SUM(F47/R47)</f>
        <v>0.037037037037037035</v>
      </c>
      <c r="I47" s="1">
        <v>12</v>
      </c>
      <c r="J47" s="12">
        <f>SUM(I47/R47)</f>
        <v>0.08888888888888889</v>
      </c>
      <c r="L47" s="1">
        <f>SUM(C47,F47,I47)</f>
        <v>121</v>
      </c>
      <c r="M47" s="12">
        <f>SUM(L47/R47)</f>
        <v>0.8962962962962963</v>
      </c>
      <c r="O47" s="1">
        <v>10</v>
      </c>
      <c r="P47" s="1"/>
      <c r="Q47" s="1"/>
      <c r="R47" s="1">
        <v>135</v>
      </c>
      <c r="S47" s="1"/>
      <c r="T47" s="1">
        <f>SUM(C47+I47+O47)</f>
        <v>126</v>
      </c>
    </row>
    <row r="48" spans="3:20" ht="12.75">
      <c r="C48" s="1"/>
      <c r="D48" s="12"/>
      <c r="F48" s="1"/>
      <c r="G48" s="12"/>
      <c r="I48" s="1"/>
      <c r="J48" s="12"/>
      <c r="L48" s="1"/>
      <c r="M48" s="12"/>
      <c r="O48" s="1"/>
      <c r="P48" s="1"/>
      <c r="Q48" s="1"/>
      <c r="R48" s="1"/>
      <c r="S48" s="1"/>
      <c r="T48" s="1"/>
    </row>
    <row r="49" spans="1:20" ht="12.75">
      <c r="A49">
        <v>5109</v>
      </c>
      <c r="B49" t="s">
        <v>4</v>
      </c>
      <c r="C49" s="1">
        <v>445</v>
      </c>
      <c r="D49" s="12">
        <f aca="true" t="shared" si="0" ref="D49:D56">SUM(C49/R49)</f>
        <v>0.6691729323308271</v>
      </c>
      <c r="F49" s="1">
        <v>28</v>
      </c>
      <c r="G49" s="12">
        <f aca="true" t="shared" si="1" ref="G49:G56">SUM(F49/R49)</f>
        <v>0.042105263157894736</v>
      </c>
      <c r="I49" s="1">
        <v>155</v>
      </c>
      <c r="J49" s="12">
        <f aca="true" t="shared" si="2" ref="J49:J56">SUM(I49/R49)</f>
        <v>0.23308270676691728</v>
      </c>
      <c r="L49" s="1">
        <f aca="true" t="shared" si="3" ref="L49:L56">SUM(C49,F49,I49)</f>
        <v>628</v>
      </c>
      <c r="M49" s="12">
        <f aca="true" t="shared" si="4" ref="M49:M56">SUM(L49/R49)</f>
        <v>0.9443609022556391</v>
      </c>
      <c r="O49" s="1">
        <v>6</v>
      </c>
      <c r="P49" s="1"/>
      <c r="Q49" s="1"/>
      <c r="R49" s="1">
        <v>665</v>
      </c>
      <c r="S49" s="1"/>
      <c r="T49" s="1">
        <f aca="true" t="shared" si="5" ref="T49:T56">SUM(C49+I49+O49)</f>
        <v>606</v>
      </c>
    </row>
    <row r="50" spans="1:20" ht="12.75">
      <c r="A50">
        <v>510901</v>
      </c>
      <c r="B50" t="s">
        <v>16</v>
      </c>
      <c r="C50" s="1">
        <v>13</v>
      </c>
      <c r="D50" s="12">
        <f t="shared" si="0"/>
        <v>1</v>
      </c>
      <c r="F50" s="1">
        <v>0</v>
      </c>
      <c r="G50" s="12">
        <f t="shared" si="1"/>
        <v>0</v>
      </c>
      <c r="I50" s="1">
        <v>0</v>
      </c>
      <c r="J50" s="12">
        <f t="shared" si="2"/>
        <v>0</v>
      </c>
      <c r="L50" s="1">
        <f t="shared" si="3"/>
        <v>13</v>
      </c>
      <c r="M50" s="12">
        <f t="shared" si="4"/>
        <v>1</v>
      </c>
      <c r="O50" s="1">
        <v>0</v>
      </c>
      <c r="P50" s="1"/>
      <c r="Q50" s="1"/>
      <c r="R50" s="1">
        <v>13</v>
      </c>
      <c r="S50" s="1"/>
      <c r="T50" s="1">
        <f t="shared" si="5"/>
        <v>13</v>
      </c>
    </row>
    <row r="51" spans="1:20" ht="12.75">
      <c r="A51">
        <v>510904</v>
      </c>
      <c r="B51" t="s">
        <v>36</v>
      </c>
      <c r="C51" s="1">
        <v>97</v>
      </c>
      <c r="D51" s="12">
        <f t="shared" si="0"/>
        <v>0.5159574468085106</v>
      </c>
      <c r="F51" s="1">
        <v>17</v>
      </c>
      <c r="G51" s="12">
        <f t="shared" si="1"/>
        <v>0.09042553191489362</v>
      </c>
      <c r="I51" s="1">
        <v>68</v>
      </c>
      <c r="J51" s="12">
        <f t="shared" si="2"/>
        <v>0.3617021276595745</v>
      </c>
      <c r="L51" s="1">
        <f t="shared" si="3"/>
        <v>182</v>
      </c>
      <c r="M51" s="12">
        <f t="shared" si="4"/>
        <v>0.9680851063829787</v>
      </c>
      <c r="O51" s="1">
        <v>1</v>
      </c>
      <c r="P51" s="1"/>
      <c r="Q51" s="1"/>
      <c r="R51" s="1">
        <v>188</v>
      </c>
      <c r="S51" s="1"/>
      <c r="T51" s="1">
        <f t="shared" si="5"/>
        <v>166</v>
      </c>
    </row>
    <row r="52" spans="1:20" ht="12.75">
      <c r="A52">
        <v>510905</v>
      </c>
      <c r="B52" t="s">
        <v>56</v>
      </c>
      <c r="C52" s="1">
        <v>11</v>
      </c>
      <c r="D52" s="12">
        <f t="shared" si="0"/>
        <v>0.9166666666666666</v>
      </c>
      <c r="F52" s="1">
        <v>0</v>
      </c>
      <c r="G52" s="12">
        <f t="shared" si="1"/>
        <v>0</v>
      </c>
      <c r="I52" s="1">
        <v>1</v>
      </c>
      <c r="J52" s="12">
        <f t="shared" si="2"/>
        <v>0.08333333333333333</v>
      </c>
      <c r="L52" s="1">
        <f t="shared" si="3"/>
        <v>12</v>
      </c>
      <c r="M52" s="12">
        <f t="shared" si="4"/>
        <v>1</v>
      </c>
      <c r="O52" s="1">
        <v>0</v>
      </c>
      <c r="P52" s="1"/>
      <c r="Q52" s="1"/>
      <c r="R52" s="1">
        <v>12</v>
      </c>
      <c r="S52" s="1"/>
      <c r="T52" s="1">
        <f t="shared" si="5"/>
        <v>12</v>
      </c>
    </row>
    <row r="53" spans="1:20" ht="12.75">
      <c r="A53">
        <v>510908</v>
      </c>
      <c r="B53" t="s">
        <v>66</v>
      </c>
      <c r="C53" s="1">
        <v>78</v>
      </c>
      <c r="D53" s="12">
        <f t="shared" si="0"/>
        <v>0.7572815533980582</v>
      </c>
      <c r="F53" s="1">
        <v>2</v>
      </c>
      <c r="G53" s="12">
        <f t="shared" si="1"/>
        <v>0.019417475728155338</v>
      </c>
      <c r="I53" s="1">
        <v>16</v>
      </c>
      <c r="J53" s="12">
        <f t="shared" si="2"/>
        <v>0.1553398058252427</v>
      </c>
      <c r="L53" s="1">
        <f t="shared" si="3"/>
        <v>96</v>
      </c>
      <c r="M53" s="12">
        <f t="shared" si="4"/>
        <v>0.9320388349514563</v>
      </c>
      <c r="O53" s="1">
        <v>0</v>
      </c>
      <c r="P53" s="1"/>
      <c r="Q53" s="1"/>
      <c r="R53" s="1">
        <v>103</v>
      </c>
      <c r="S53" s="1"/>
      <c r="T53" s="1">
        <f t="shared" si="5"/>
        <v>94</v>
      </c>
    </row>
    <row r="54" spans="1:20" ht="12.75">
      <c r="A54">
        <v>510909</v>
      </c>
      <c r="B54" t="s">
        <v>70</v>
      </c>
      <c r="C54" s="1">
        <v>41</v>
      </c>
      <c r="D54" s="12">
        <f t="shared" si="0"/>
        <v>0.6721311475409836</v>
      </c>
      <c r="F54" s="1">
        <v>2</v>
      </c>
      <c r="G54" s="12">
        <f t="shared" si="1"/>
        <v>0.03278688524590164</v>
      </c>
      <c r="I54" s="1">
        <v>13</v>
      </c>
      <c r="J54" s="12">
        <f t="shared" si="2"/>
        <v>0.21311475409836064</v>
      </c>
      <c r="L54" s="1">
        <f t="shared" si="3"/>
        <v>56</v>
      </c>
      <c r="M54" s="12">
        <f t="shared" si="4"/>
        <v>0.9180327868852459</v>
      </c>
      <c r="O54" s="1">
        <v>5</v>
      </c>
      <c r="P54" s="1"/>
      <c r="Q54" s="1"/>
      <c r="R54" s="1">
        <v>61</v>
      </c>
      <c r="S54" s="1"/>
      <c r="T54" s="1">
        <f t="shared" si="5"/>
        <v>59</v>
      </c>
    </row>
    <row r="55" spans="1:20" ht="12.75">
      <c r="A55">
        <v>510910</v>
      </c>
      <c r="B55" t="s">
        <v>31</v>
      </c>
      <c r="C55" s="1">
        <v>47</v>
      </c>
      <c r="D55" s="12">
        <f t="shared" si="0"/>
        <v>0.746031746031746</v>
      </c>
      <c r="F55" s="1">
        <v>3</v>
      </c>
      <c r="G55" s="12">
        <f t="shared" si="1"/>
        <v>0.047619047619047616</v>
      </c>
      <c r="I55" s="1">
        <v>9</v>
      </c>
      <c r="J55" s="12">
        <f t="shared" si="2"/>
        <v>0.14285714285714285</v>
      </c>
      <c r="L55" s="1">
        <f t="shared" si="3"/>
        <v>59</v>
      </c>
      <c r="M55" s="12">
        <f t="shared" si="4"/>
        <v>0.9365079365079365</v>
      </c>
      <c r="O55" s="1">
        <v>0</v>
      </c>
      <c r="P55" s="1"/>
      <c r="Q55" s="1"/>
      <c r="R55" s="1">
        <v>63</v>
      </c>
      <c r="S55" s="1"/>
      <c r="T55" s="1">
        <f t="shared" si="5"/>
        <v>56</v>
      </c>
    </row>
    <row r="56" spans="1:20" ht="12.75">
      <c r="A56">
        <v>510911</v>
      </c>
      <c r="B56" t="s">
        <v>64</v>
      </c>
      <c r="C56" s="1">
        <v>158</v>
      </c>
      <c r="D56" s="12">
        <f t="shared" si="0"/>
        <v>0.7022222222222222</v>
      </c>
      <c r="F56" s="1">
        <v>4</v>
      </c>
      <c r="G56" s="12">
        <f t="shared" si="1"/>
        <v>0.017777777777777778</v>
      </c>
      <c r="I56" s="1">
        <v>48</v>
      </c>
      <c r="J56" s="12">
        <f t="shared" si="2"/>
        <v>0.21333333333333335</v>
      </c>
      <c r="L56" s="1">
        <f t="shared" si="3"/>
        <v>210</v>
      </c>
      <c r="M56" s="12">
        <f t="shared" si="4"/>
        <v>0.9333333333333333</v>
      </c>
      <c r="O56" s="1">
        <v>0</v>
      </c>
      <c r="P56" s="1"/>
      <c r="Q56" s="1"/>
      <c r="R56" s="1">
        <v>225</v>
      </c>
      <c r="S56" s="1"/>
      <c r="T56" s="1">
        <f t="shared" si="5"/>
        <v>206</v>
      </c>
    </row>
    <row r="57" spans="3:20" ht="12.75">
      <c r="C57" s="1"/>
      <c r="D57" s="12"/>
      <c r="F57" s="1"/>
      <c r="G57" s="12"/>
      <c r="I57" s="1"/>
      <c r="J57" s="12"/>
      <c r="L57" s="1"/>
      <c r="M57" s="12"/>
      <c r="O57" s="1"/>
      <c r="P57" s="1"/>
      <c r="Q57" s="1"/>
      <c r="R57" s="1"/>
      <c r="S57" s="1"/>
      <c r="T57" s="1"/>
    </row>
    <row r="58" spans="1:20" ht="12.75">
      <c r="A58">
        <v>5202</v>
      </c>
      <c r="B58" t="s">
        <v>13</v>
      </c>
      <c r="C58" s="1">
        <v>143</v>
      </c>
      <c r="D58" s="12">
        <f>SUM(C58/R58)</f>
        <v>0.5674603174603174</v>
      </c>
      <c r="F58" s="1">
        <v>13</v>
      </c>
      <c r="G58" s="12">
        <f>SUM(F58/R58)</f>
        <v>0.051587301587301584</v>
      </c>
      <c r="I58" s="1">
        <v>81</v>
      </c>
      <c r="J58" s="12">
        <f>SUM(I58/R58)</f>
        <v>0.32142857142857145</v>
      </c>
      <c r="L58" s="1">
        <f>SUM(C58,F58,I58)</f>
        <v>237</v>
      </c>
      <c r="M58" s="12">
        <f>SUM(L58/R58)</f>
        <v>0.9404761904761905</v>
      </c>
      <c r="O58" s="1">
        <v>1</v>
      </c>
      <c r="P58" s="1"/>
      <c r="Q58" s="1"/>
      <c r="R58" s="1">
        <v>252</v>
      </c>
      <c r="S58" s="1"/>
      <c r="T58" s="1">
        <f>SUM(C58+I58+O58)</f>
        <v>225</v>
      </c>
    </row>
    <row r="59" spans="1:20" ht="12.75">
      <c r="A59">
        <v>520201</v>
      </c>
      <c r="B59" t="s">
        <v>12</v>
      </c>
      <c r="C59" s="1">
        <v>121</v>
      </c>
      <c r="D59" s="12">
        <f>SUM(C59/R59)</f>
        <v>0.5931372549019608</v>
      </c>
      <c r="F59" s="1">
        <v>9</v>
      </c>
      <c r="G59" s="12">
        <f>SUM(F59/R59)</f>
        <v>0.04411764705882353</v>
      </c>
      <c r="I59" s="1">
        <v>61</v>
      </c>
      <c r="J59" s="12">
        <f>SUM(I59/R59)</f>
        <v>0.29901960784313725</v>
      </c>
      <c r="L59" s="1">
        <f>SUM(C59,F59,I59)</f>
        <v>191</v>
      </c>
      <c r="M59" s="12">
        <f>SUM(L59/R59)</f>
        <v>0.9362745098039216</v>
      </c>
      <c r="O59" s="1">
        <v>0</v>
      </c>
      <c r="P59" s="1"/>
      <c r="Q59" s="1"/>
      <c r="R59" s="1">
        <v>204</v>
      </c>
      <c r="S59" s="1"/>
      <c r="T59" s="1">
        <f>SUM(C59+I59+O59)</f>
        <v>182</v>
      </c>
    </row>
    <row r="60" spans="1:20" ht="12.75">
      <c r="A60">
        <v>520204</v>
      </c>
      <c r="B60" t="s">
        <v>58</v>
      </c>
      <c r="C60" s="1">
        <v>18</v>
      </c>
      <c r="D60" s="12">
        <f>SUM(C60/R60)</f>
        <v>0.46153846153846156</v>
      </c>
      <c r="F60" s="1">
        <v>3</v>
      </c>
      <c r="G60" s="12">
        <f>SUM(F60/R60)</f>
        <v>0.07692307692307693</v>
      </c>
      <c r="I60" s="1">
        <v>16</v>
      </c>
      <c r="J60" s="12">
        <f>SUM(I60/R60)</f>
        <v>0.41025641025641024</v>
      </c>
      <c r="L60" s="1">
        <f>SUM(C60,F60,I60)</f>
        <v>37</v>
      </c>
      <c r="M60" s="12">
        <f>SUM(L60/R60)</f>
        <v>0.9487179487179487</v>
      </c>
      <c r="O60" s="1">
        <v>1</v>
      </c>
      <c r="P60" s="1"/>
      <c r="Q60" s="1"/>
      <c r="R60" s="1">
        <v>39</v>
      </c>
      <c r="S60" s="1"/>
      <c r="T60" s="1">
        <f>SUM(C60+I60+O60)</f>
        <v>35</v>
      </c>
    </row>
    <row r="61" spans="1:20" ht="12.75">
      <c r="A61">
        <v>520205</v>
      </c>
      <c r="B61" t="s">
        <v>59</v>
      </c>
      <c r="C61" s="1">
        <v>4</v>
      </c>
      <c r="D61" s="12">
        <f>SUM(C61/R61)</f>
        <v>0.4444444444444444</v>
      </c>
      <c r="F61" s="1">
        <v>1</v>
      </c>
      <c r="G61" s="12">
        <f>SUM(F61/R61)</f>
        <v>0.1111111111111111</v>
      </c>
      <c r="I61" s="1">
        <v>4</v>
      </c>
      <c r="J61" s="12">
        <f>SUM(I61/R61)</f>
        <v>0.4444444444444444</v>
      </c>
      <c r="L61" s="1">
        <f>SUM(C61,F61,I61)</f>
        <v>9</v>
      </c>
      <c r="M61" s="12">
        <f>SUM(L61/R61)</f>
        <v>1</v>
      </c>
      <c r="O61" s="1">
        <v>0</v>
      </c>
      <c r="P61" s="1"/>
      <c r="Q61" s="1"/>
      <c r="R61" s="1">
        <v>9</v>
      </c>
      <c r="S61" s="1"/>
      <c r="T61" s="1">
        <f>SUM(C61+I61+O61)</f>
        <v>8</v>
      </c>
    </row>
    <row r="62" spans="3:20" ht="12.75">
      <c r="C62" s="1"/>
      <c r="D62" s="12"/>
      <c r="F62" s="1"/>
      <c r="G62" s="12"/>
      <c r="I62" s="1"/>
      <c r="J62" s="12"/>
      <c r="L62" s="1"/>
      <c r="M62" s="12"/>
      <c r="O62" s="1"/>
      <c r="P62" s="1"/>
      <c r="Q62" s="1"/>
      <c r="R62" s="1"/>
      <c r="S62" s="1"/>
      <c r="T62" s="1"/>
    </row>
    <row r="63" spans="1:20" ht="12.75">
      <c r="A63">
        <v>5204</v>
      </c>
      <c r="B63" t="s">
        <v>14</v>
      </c>
      <c r="C63" s="1">
        <v>225</v>
      </c>
      <c r="D63" s="12">
        <f>SUM(C63/R63)</f>
        <v>0.556930693069307</v>
      </c>
      <c r="F63" s="1">
        <v>30</v>
      </c>
      <c r="G63" s="12">
        <f>SUM(F63/R63)</f>
        <v>0.07425742574257425</v>
      </c>
      <c r="I63" s="1">
        <v>88</v>
      </c>
      <c r="J63" s="12">
        <f>SUM(I63/R63)</f>
        <v>0.21782178217821782</v>
      </c>
      <c r="L63" s="1">
        <f>SUM(C63,F63,I63)</f>
        <v>343</v>
      </c>
      <c r="M63" s="12">
        <f>SUM(L63/R63)</f>
        <v>0.849009900990099</v>
      </c>
      <c r="O63" s="1">
        <v>2</v>
      </c>
      <c r="P63" s="1"/>
      <c r="Q63" s="1"/>
      <c r="R63" s="1">
        <v>404</v>
      </c>
      <c r="S63" s="1"/>
      <c r="T63" s="1">
        <f>SUM(C63+I63+O63)</f>
        <v>315</v>
      </c>
    </row>
    <row r="64" spans="1:20" ht="12.75">
      <c r="A64">
        <v>520401</v>
      </c>
      <c r="B64" t="s">
        <v>2</v>
      </c>
      <c r="C64" s="1">
        <v>129</v>
      </c>
      <c r="D64" s="12">
        <f>SUM(C64/R64)</f>
        <v>0.6056338028169014</v>
      </c>
      <c r="F64" s="1">
        <v>16</v>
      </c>
      <c r="G64" s="12">
        <f>SUM(F64/R64)</f>
        <v>0.07511737089201878</v>
      </c>
      <c r="I64" s="1">
        <v>42</v>
      </c>
      <c r="J64" s="12">
        <f>SUM(I64/R64)</f>
        <v>0.19718309859154928</v>
      </c>
      <c r="L64" s="1">
        <f>SUM(C64,F64,I64)</f>
        <v>187</v>
      </c>
      <c r="M64" s="12">
        <f>SUM(L64/R64)</f>
        <v>0.8779342723004695</v>
      </c>
      <c r="O64" s="1">
        <v>1</v>
      </c>
      <c r="P64" s="1"/>
      <c r="Q64" s="1"/>
      <c r="R64" s="1">
        <v>213</v>
      </c>
      <c r="S64" s="1"/>
      <c r="T64" s="1">
        <f>SUM(C64+I64+O64)</f>
        <v>172</v>
      </c>
    </row>
    <row r="65" spans="1:20" ht="12.75">
      <c r="A65">
        <v>520402</v>
      </c>
      <c r="B65" t="s">
        <v>42</v>
      </c>
      <c r="C65" s="1">
        <v>29</v>
      </c>
      <c r="D65" s="12">
        <f>SUM(C65/R65)</f>
        <v>0.5576923076923077</v>
      </c>
      <c r="F65" s="1">
        <v>1</v>
      </c>
      <c r="G65" s="12">
        <f>SUM(F65/R65)</f>
        <v>0.019230769230769232</v>
      </c>
      <c r="I65" s="1">
        <v>10</v>
      </c>
      <c r="J65" s="12">
        <f>SUM(I65/R65)</f>
        <v>0.19230769230769232</v>
      </c>
      <c r="L65" s="1">
        <f>SUM(C65,F65,I65)</f>
        <v>40</v>
      </c>
      <c r="M65" s="12">
        <f>SUM(L65/R65)</f>
        <v>0.7692307692307693</v>
      </c>
      <c r="O65" s="1">
        <v>0</v>
      </c>
      <c r="P65" s="1"/>
      <c r="Q65" s="1"/>
      <c r="R65" s="1">
        <v>52</v>
      </c>
      <c r="S65" s="1"/>
      <c r="T65" s="1">
        <f>SUM(C65+I65+O65)</f>
        <v>39</v>
      </c>
    </row>
    <row r="66" spans="1:20" ht="12.75">
      <c r="A66">
        <v>520407</v>
      </c>
      <c r="B66" t="s">
        <v>51</v>
      </c>
      <c r="C66" s="1">
        <v>48</v>
      </c>
      <c r="D66" s="12">
        <f>SUM(C66/R66)</f>
        <v>0.46153846153846156</v>
      </c>
      <c r="F66" s="1">
        <v>12</v>
      </c>
      <c r="G66" s="12">
        <f>SUM(F66/R66)</f>
        <v>0.11538461538461539</v>
      </c>
      <c r="I66" s="1">
        <v>31</v>
      </c>
      <c r="J66" s="12">
        <f>SUM(I66/R66)</f>
        <v>0.2980769230769231</v>
      </c>
      <c r="L66" s="1">
        <f>SUM(C66,F66,I66)</f>
        <v>91</v>
      </c>
      <c r="M66" s="12">
        <f>SUM(L66/R66)</f>
        <v>0.875</v>
      </c>
      <c r="O66" s="1">
        <v>1</v>
      </c>
      <c r="P66" s="1"/>
      <c r="Q66" s="1"/>
      <c r="R66" s="1">
        <v>104</v>
      </c>
      <c r="S66" s="1"/>
      <c r="T66" s="1">
        <f>SUM(C66+I66+O66)</f>
        <v>80</v>
      </c>
    </row>
    <row r="67" spans="1:20" ht="12.75">
      <c r="A67">
        <v>520408</v>
      </c>
      <c r="B67" t="s">
        <v>48</v>
      </c>
      <c r="C67" s="1">
        <v>19</v>
      </c>
      <c r="D67" s="12">
        <f>SUM(C67/R67)</f>
        <v>0.5428571428571428</v>
      </c>
      <c r="F67" s="1">
        <v>1</v>
      </c>
      <c r="G67" s="12">
        <f>SUM(F67/R67)</f>
        <v>0.02857142857142857</v>
      </c>
      <c r="I67" s="1">
        <v>5</v>
      </c>
      <c r="J67" s="12">
        <f>SUM(I67/R67)</f>
        <v>0.14285714285714285</v>
      </c>
      <c r="L67" s="1">
        <f>SUM(C67,F67,I67)</f>
        <v>25</v>
      </c>
      <c r="M67" s="12">
        <f>SUM(L67/R67)</f>
        <v>0.7142857142857143</v>
      </c>
      <c r="O67" s="1">
        <v>0</v>
      </c>
      <c r="P67" s="1"/>
      <c r="Q67" s="1"/>
      <c r="R67" s="1">
        <v>35</v>
      </c>
      <c r="S67" s="1"/>
      <c r="T67" s="1">
        <f>SUM(C67+I67+O67)</f>
        <v>24</v>
      </c>
    </row>
    <row r="68" spans="3:20" ht="12.75">
      <c r="C68" s="1"/>
      <c r="D68" s="12"/>
      <c r="F68" s="1"/>
      <c r="G68" s="12"/>
      <c r="I68" s="1"/>
      <c r="J68" s="12"/>
      <c r="L68" s="1"/>
      <c r="M68" s="12"/>
      <c r="O68" s="1"/>
      <c r="P68" s="1"/>
      <c r="Q68" s="1"/>
      <c r="R68" s="1"/>
      <c r="S68" s="1"/>
      <c r="T68" s="1"/>
    </row>
    <row r="69" spans="1:20" ht="12.75">
      <c r="A69">
        <v>5220</v>
      </c>
      <c r="B69" t="s">
        <v>22</v>
      </c>
      <c r="C69" s="1">
        <v>10</v>
      </c>
      <c r="D69" s="12">
        <f>SUM(C69/R69)</f>
        <v>0.625</v>
      </c>
      <c r="F69" s="1">
        <v>1</v>
      </c>
      <c r="G69" s="12">
        <f>SUM(F69/R69)</f>
        <v>0.0625</v>
      </c>
      <c r="I69" s="1">
        <v>3</v>
      </c>
      <c r="J69" s="12">
        <f>SUM(I69/R69)</f>
        <v>0.1875</v>
      </c>
      <c r="L69" s="1">
        <f>SUM(C69,F69,I69)</f>
        <v>14</v>
      </c>
      <c r="M69" s="12">
        <f>SUM(L69/R69)</f>
        <v>0.875</v>
      </c>
      <c r="O69" s="1">
        <v>0</v>
      </c>
      <c r="P69" s="1"/>
      <c r="Q69" s="1"/>
      <c r="R69" s="1">
        <v>16</v>
      </c>
      <c r="S69" s="1"/>
      <c r="T69" s="1">
        <f>SUM(C69+I69+O69)</f>
        <v>13</v>
      </c>
    </row>
    <row r="70" spans="1:21" ht="12.75">
      <c r="A70">
        <v>522001</v>
      </c>
      <c r="B70" t="s">
        <v>21</v>
      </c>
      <c r="C70" s="11">
        <v>10</v>
      </c>
      <c r="D70" s="13">
        <f>SUM(C70/R70)</f>
        <v>0.625</v>
      </c>
      <c r="E70" s="14"/>
      <c r="F70" s="11">
        <v>1</v>
      </c>
      <c r="G70" s="13">
        <f>SUM(F70/R70)</f>
        <v>0.0625</v>
      </c>
      <c r="H70" s="14"/>
      <c r="I70" s="11">
        <v>3</v>
      </c>
      <c r="J70" s="13">
        <f>SUM(I70/R70)</f>
        <v>0.1875</v>
      </c>
      <c r="K70" s="14"/>
      <c r="L70" s="11">
        <f>SUM(C70,F70,I70)</f>
        <v>14</v>
      </c>
      <c r="M70" s="13">
        <f>SUM(L70/R70)</f>
        <v>0.875</v>
      </c>
      <c r="N70" s="14"/>
      <c r="O70" s="11">
        <v>0</v>
      </c>
      <c r="P70" s="11"/>
      <c r="Q70" s="11"/>
      <c r="R70" s="11">
        <v>16</v>
      </c>
      <c r="S70" s="11"/>
      <c r="T70" s="1">
        <f>SUM(C70+I70+O70)</f>
        <v>13</v>
      </c>
      <c r="U70" s="14"/>
    </row>
    <row r="71" spans="3:20" ht="12.75">
      <c r="C71" s="1"/>
      <c r="F71" s="1"/>
      <c r="G71" s="12"/>
      <c r="I71" s="1"/>
      <c r="L71" s="1"/>
      <c r="O71" s="1"/>
      <c r="P71" s="1"/>
      <c r="Q71" s="1"/>
      <c r="R71" s="1"/>
      <c r="S71" s="1"/>
      <c r="T71" s="1"/>
    </row>
    <row r="72" spans="1:20" ht="12.75">
      <c r="A72">
        <v>3</v>
      </c>
      <c r="B72" s="2" t="s">
        <v>7</v>
      </c>
      <c r="C72" s="1">
        <v>798</v>
      </c>
      <c r="D72" s="12">
        <f>SUM(C72/R72)</f>
        <v>0.6933101650738488</v>
      </c>
      <c r="F72" s="1">
        <v>44</v>
      </c>
      <c r="G72" s="12">
        <f>SUM(F72/R72)</f>
        <v>0.038227628149435276</v>
      </c>
      <c r="I72" s="1">
        <v>229</v>
      </c>
      <c r="J72" s="12">
        <f>SUM(I72/R72)</f>
        <v>0.1989574283231972</v>
      </c>
      <c r="L72" s="1">
        <f>SUM(C72,F72,I72)</f>
        <v>1071</v>
      </c>
      <c r="M72" s="12">
        <f>SUM(L72/R72)</f>
        <v>0.9304952215464813</v>
      </c>
      <c r="O72" s="1">
        <v>10</v>
      </c>
      <c r="P72" s="1"/>
      <c r="Q72" s="1"/>
      <c r="R72" s="1">
        <v>1151</v>
      </c>
      <c r="S72" s="1"/>
      <c r="T72" s="1">
        <f>SUM(C72+I72+O72)</f>
        <v>1037</v>
      </c>
    </row>
    <row r="73" spans="1:20" ht="12.75">
      <c r="A73">
        <v>20</v>
      </c>
      <c r="B73" s="2" t="s">
        <v>3</v>
      </c>
      <c r="C73" s="1">
        <v>197</v>
      </c>
      <c r="D73" s="12">
        <f>SUM(C73/R73)</f>
        <v>0.5811209439528023</v>
      </c>
      <c r="F73" s="1">
        <v>38</v>
      </c>
      <c r="G73" s="12">
        <f>SUM(F73/R73)</f>
        <v>0.11209439528023599</v>
      </c>
      <c r="I73" s="1">
        <v>66</v>
      </c>
      <c r="J73" s="12">
        <f>SUM(I73/R73)</f>
        <v>0.19469026548672566</v>
      </c>
      <c r="L73" s="1">
        <f>SUM(C73,F73,I73)</f>
        <v>301</v>
      </c>
      <c r="M73" s="12">
        <f>SUM(L73/R73)</f>
        <v>0.887905604719764</v>
      </c>
      <c r="O73" s="1">
        <v>5</v>
      </c>
      <c r="P73" s="1"/>
      <c r="Q73" s="1"/>
      <c r="R73" s="1">
        <v>339</v>
      </c>
      <c r="S73" s="1"/>
      <c r="T73" s="1">
        <f>SUM(C73+I73+O73)</f>
        <v>268</v>
      </c>
    </row>
    <row r="74" spans="1:20" ht="12.75">
      <c r="A74">
        <v>30</v>
      </c>
      <c r="B74" s="2" t="s">
        <v>9</v>
      </c>
      <c r="C74" s="1">
        <v>367</v>
      </c>
      <c r="D74" s="12">
        <f>SUM(C74/R74)</f>
        <v>0.5235378031383737</v>
      </c>
      <c r="F74" s="1">
        <v>58</v>
      </c>
      <c r="G74" s="12">
        <f>SUM(F74/R74)</f>
        <v>0.08273894436519258</v>
      </c>
      <c r="I74" s="1">
        <v>219</v>
      </c>
      <c r="J74" s="12">
        <f>SUM(I74/R74)</f>
        <v>0.3124108416547789</v>
      </c>
      <c r="L74" s="1">
        <f>SUM(C74,F74,I74)</f>
        <v>644</v>
      </c>
      <c r="M74" s="12">
        <f>SUM(L74/R74)</f>
        <v>0.9186875891583453</v>
      </c>
      <c r="O74" s="1">
        <v>7</v>
      </c>
      <c r="P74" s="1"/>
      <c r="Q74" s="1"/>
      <c r="R74" s="1">
        <v>701</v>
      </c>
      <c r="S74" s="1"/>
      <c r="T74" s="1">
        <f>SUM(C74+I74+O74)</f>
        <v>593</v>
      </c>
    </row>
    <row r="75" spans="2:20" ht="12.75">
      <c r="B75" s="4"/>
      <c r="C75" s="1"/>
      <c r="D75" s="12"/>
      <c r="F75" s="1"/>
      <c r="G75" s="12"/>
      <c r="I75" s="1"/>
      <c r="J75" s="12"/>
      <c r="L75" s="1"/>
      <c r="M75" s="12"/>
      <c r="O75" s="1"/>
      <c r="P75" s="1"/>
      <c r="Q75" s="1"/>
      <c r="R75" s="1"/>
      <c r="S75" s="1"/>
      <c r="T75" s="1"/>
    </row>
    <row r="76" spans="1:20" ht="12.75">
      <c r="A76" t="s">
        <v>65</v>
      </c>
      <c r="C76" s="1">
        <v>1362</v>
      </c>
      <c r="D76" s="12">
        <f>SUM(C76/R76)</f>
        <v>0.6216339570972159</v>
      </c>
      <c r="F76" s="1">
        <v>140</v>
      </c>
      <c r="G76" s="12">
        <f>SUM(F76/R76)</f>
        <v>0.06389776357827476</v>
      </c>
      <c r="I76" s="1">
        <v>514</v>
      </c>
      <c r="J76" s="12">
        <f>SUM(I76/R76)</f>
        <v>0.2345960748516659</v>
      </c>
      <c r="L76" s="1">
        <f>SUM(C76,F76,I76)</f>
        <v>2016</v>
      </c>
      <c r="M76" s="12">
        <f>SUM(L76/R76)</f>
        <v>0.9201277955271565</v>
      </c>
      <c r="O76" s="1">
        <v>22</v>
      </c>
      <c r="P76" s="1"/>
      <c r="Q76" s="1"/>
      <c r="R76" s="1">
        <v>2191</v>
      </c>
      <c r="S76" s="1"/>
      <c r="T76" s="1">
        <f>SUM(C76+I76+O76)</f>
        <v>1898</v>
      </c>
    </row>
    <row r="77" ht="12.75">
      <c r="I77" s="1"/>
    </row>
    <row r="78" ht="12.75">
      <c r="A78" s="16" t="s">
        <v>69</v>
      </c>
    </row>
    <row r="79" ht="12.75">
      <c r="A79" s="4"/>
    </row>
    <row r="80" ht="12.75">
      <c r="A80" s="4" t="s">
        <v>0</v>
      </c>
    </row>
  </sheetData>
  <printOptions horizontalCentered="1"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Zach Mathew</cp:lastModifiedBy>
  <dcterms:modified xsi:type="dcterms:W3CDTF">2007-11-16T21:40:26Z</dcterms:modified>
  <cp:category/>
  <cp:version/>
  <cp:contentType/>
  <cp:contentStatus/>
</cp:coreProperties>
</file>