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CTE\Perkins\FY2021 - 2024\FY21\Grant Management + Resources\Data for FY21 Application\"/>
    </mc:Choice>
  </mc:AlternateContent>
  <bookViews>
    <workbookView xWindow="0" yWindow="0" windowWidth="23040" windowHeight="8616" tabRatio="828"/>
  </bookViews>
  <sheets>
    <sheet name="FY17 1P1 - Overall" sheetId="1" r:id="rId1"/>
    <sheet name="FY17 1P1 - Disabled" sheetId="2" r:id="rId2"/>
    <sheet name="FY17 1P1 - Gender" sheetId="3" r:id="rId3"/>
    <sheet name="FY17 1P1 - Race" sheetId="4" r:id="rId4"/>
    <sheet name="FY17 1P1 - Single Parent" sheetId="5" r:id="rId5"/>
    <sheet name="FY17 1P1 - Disadvantaged" sheetId="6" r:id="rId6"/>
    <sheet name="FY17 1P1 - Nontrad" sheetId="7" r:id="rId7"/>
  </sheets>
  <definedNames>
    <definedName name="_AMO_SingleObject__ROM_F0.SEC2.Tabulate_1.SEC1.BDY.Cross_tabular_summary_report_Table_1" hidden="1">'FY17 1P1 - Nontrad'!$A$7:$K$58</definedName>
    <definedName name="_xlnm.Print_Titles" localSheetId="3">'FY17 1P1 - Race'!$A:$C</definedName>
  </definedNames>
  <calcPr calcId="162913"/>
</workbook>
</file>

<file path=xl/calcChain.xml><?xml version="1.0" encoding="utf-8"?>
<calcChain xmlns="http://schemas.openxmlformats.org/spreadsheetml/2006/main">
  <c r="L58" i="3" l="1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I10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F10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7" i="1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10" i="6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L10" i="4"/>
  <c r="I10" i="4"/>
  <c r="F10" i="4"/>
</calcChain>
</file>

<file path=xl/sharedStrings.xml><?xml version="1.0" encoding="utf-8"?>
<sst xmlns="http://schemas.openxmlformats.org/spreadsheetml/2006/main" count="1199" uniqueCount="138">
  <si>
    <t/>
  </si>
  <si>
    <t>Total
Students</t>
  </si>
  <si>
    <t>Black Hawk</t>
  </si>
  <si>
    <t>503</t>
  </si>
  <si>
    <t>01</t>
  </si>
  <si>
    <t>Carl Sandburg</t>
  </si>
  <si>
    <t>518</t>
  </si>
  <si>
    <t>College of DuPage</t>
  </si>
  <si>
    <t>502</t>
  </si>
  <si>
    <t>College of Lake County</t>
  </si>
  <si>
    <t>532</t>
  </si>
  <si>
    <t>Danville Area</t>
  </si>
  <si>
    <t>507</t>
  </si>
  <si>
    <t>Elgin</t>
  </si>
  <si>
    <t>509</t>
  </si>
  <si>
    <t>Frontier</t>
  </si>
  <si>
    <t>529</t>
  </si>
  <si>
    <t>04</t>
  </si>
  <si>
    <t>Harold Washington</t>
  </si>
  <si>
    <t>508</t>
  </si>
  <si>
    <t>02</t>
  </si>
  <si>
    <t>Harper</t>
  </si>
  <si>
    <t>512</t>
  </si>
  <si>
    <t>Harry S Truman</t>
  </si>
  <si>
    <t>Heartland</t>
  </si>
  <si>
    <t>540</t>
  </si>
  <si>
    <t>Highland</t>
  </si>
  <si>
    <t>519</t>
  </si>
  <si>
    <t>Illinois Central</t>
  </si>
  <si>
    <t>514</t>
  </si>
  <si>
    <t>Illinois Valley</t>
  </si>
  <si>
    <t>513</t>
  </si>
  <si>
    <t>John A. Logan</t>
  </si>
  <si>
    <t>530</t>
  </si>
  <si>
    <t>John Wood</t>
  </si>
  <si>
    <t>539</t>
  </si>
  <si>
    <t>Joliet Junior</t>
  </si>
  <si>
    <t>525</t>
  </si>
  <si>
    <t>Kankakee</t>
  </si>
  <si>
    <t>520</t>
  </si>
  <si>
    <t>Kaskaskia</t>
  </si>
  <si>
    <t>501</t>
  </si>
  <si>
    <t>Kennedy-King</t>
  </si>
  <si>
    <t>Kishwaukee</t>
  </si>
  <si>
    <t>523</t>
  </si>
  <si>
    <t>Lake Land</t>
  </si>
  <si>
    <t>517</t>
  </si>
  <si>
    <t>Lewis and Clark</t>
  </si>
  <si>
    <t>536</t>
  </si>
  <si>
    <t>Lincoln Land</t>
  </si>
  <si>
    <t>526</t>
  </si>
  <si>
    <t>Lincoln Trail</t>
  </si>
  <si>
    <t>Malcolm X</t>
  </si>
  <si>
    <t>03</t>
  </si>
  <si>
    <t>McHenry County</t>
  </si>
  <si>
    <t>528</t>
  </si>
  <si>
    <t>Moraine Valley</t>
  </si>
  <si>
    <t>524</t>
  </si>
  <si>
    <t>Morton</t>
  </si>
  <si>
    <t>527</t>
  </si>
  <si>
    <t>Oakton</t>
  </si>
  <si>
    <t>535</t>
  </si>
  <si>
    <t>Olive-Harvey</t>
  </si>
  <si>
    <t>05</t>
  </si>
  <si>
    <t>Olney Central</t>
  </si>
  <si>
    <t>Parkland</t>
  </si>
  <si>
    <t>505</t>
  </si>
  <si>
    <t>Prairie State</t>
  </si>
  <si>
    <t>515</t>
  </si>
  <si>
    <t>Rend Lake</t>
  </si>
  <si>
    <t>521</t>
  </si>
  <si>
    <t>Richard J. Daley</t>
  </si>
  <si>
    <t>06</t>
  </si>
  <si>
    <t>Richland</t>
  </si>
  <si>
    <t>537</t>
  </si>
  <si>
    <t>Rock Valley</t>
  </si>
  <si>
    <t>511</t>
  </si>
  <si>
    <t>Sauk Valley</t>
  </si>
  <si>
    <t>506</t>
  </si>
  <si>
    <t>Shawnee</t>
  </si>
  <si>
    <t>531</t>
  </si>
  <si>
    <t>South Suburban</t>
  </si>
  <si>
    <t>510</t>
  </si>
  <si>
    <t>Southeastern Illinois</t>
  </si>
  <si>
    <t>533</t>
  </si>
  <si>
    <t>Southwestern Illinois</t>
  </si>
  <si>
    <t>522</t>
  </si>
  <si>
    <t>Spoon River</t>
  </si>
  <si>
    <t>534</t>
  </si>
  <si>
    <t>Triton</t>
  </si>
  <si>
    <t>504</t>
  </si>
  <si>
    <t>Wabash Valley</t>
  </si>
  <si>
    <t>Waubonsee</t>
  </si>
  <si>
    <t>516</t>
  </si>
  <si>
    <t>Wilbur Wright</t>
  </si>
  <si>
    <t>07</t>
  </si>
  <si>
    <t>Total</t>
  </si>
  <si>
    <t>Disabled</t>
  </si>
  <si>
    <t>N/A</t>
  </si>
  <si>
    <t>Disability Status</t>
  </si>
  <si>
    <t>Gender</t>
  </si>
  <si>
    <t>Female</t>
  </si>
  <si>
    <t>Male</t>
  </si>
  <si>
    <t>Total Students</t>
  </si>
  <si>
    <t>Race</t>
  </si>
  <si>
    <t>African American</t>
  </si>
  <si>
    <t>Asian</t>
  </si>
  <si>
    <t>Latino</t>
  </si>
  <si>
    <t>Native American</t>
  </si>
  <si>
    <t>Pacific Islander</t>
  </si>
  <si>
    <t>Two or More Races</t>
  </si>
  <si>
    <t>Unknown</t>
  </si>
  <si>
    <t>White</t>
  </si>
  <si>
    <t>College Name</t>
  </si>
  <si>
    <t>District</t>
  </si>
  <si>
    <t>College</t>
  </si>
  <si>
    <t>Single Parent</t>
  </si>
  <si>
    <t>Not a single parent</t>
  </si>
  <si>
    <t>Disadvantaged Status</t>
  </si>
  <si>
    <t>Economically Disadvantaged</t>
  </si>
  <si>
    <t>Illinois Community College Board</t>
  </si>
  <si>
    <t>FY17 - Overall</t>
  </si>
  <si>
    <t>FY17 1P1 - Race</t>
  </si>
  <si>
    <t>FY17 1P1 - Gender</t>
  </si>
  <si>
    <t>FY17 1P1 - Disabled</t>
  </si>
  <si>
    <t>FY17 1P1 - Single Parent</t>
  </si>
  <si>
    <t>FY17 1P1 - Disadvantaged</t>
  </si>
  <si>
    <t>Nontraditional Enrollees</t>
  </si>
  <si>
    <t>Other</t>
  </si>
  <si>
    <t>FY17 1P1 - Nontraditional Enrollees</t>
  </si>
  <si>
    <t>Number Successful</t>
  </si>
  <si>
    <t>% Successful</t>
  </si>
  <si>
    <t>1P1: Number of CTE Concentrators who completed a program and who were working - Placed or retained</t>
  </si>
  <si>
    <t>in employment or remained in postsecondary education during 2nd quarter after program completion</t>
  </si>
  <si>
    <t>Illinois Department of Employment Security Unemployment Insurance Wage Records (UI)</t>
  </si>
  <si>
    <t xml:space="preserve">SOURCE OF DATA:     </t>
  </si>
  <si>
    <t>ICCB Annual Enrollment and Completion (A1) and Annual Course (AC) files</t>
  </si>
  <si>
    <t>National Student Clearinghouse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</si>
</sst>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6">
    <font>
      <sz val="9.5"/>
      <color rgb="FF000000"/>
      <name val="Albany AMT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91454817346722"/>
      </bottom>
      <diagonal/>
    </border>
    <border>
      <left/>
      <right/>
      <top style="thin">
        <color theme="4" tint="0.39988402966399123"/>
      </top>
      <bottom style="thin">
        <color theme="4" tint="0.39991454817346722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91454817346722"/>
      </top>
      <bottom style="thin">
        <color theme="4" tint="0.39988402966399123"/>
      </bottom>
      <diagonal/>
    </border>
  </borders>
  <cellStyleXfs count="1">
    <xf numFmtId="0" fontId="0" fillId="0" borderId="0"/>
  </cellStyleXfs>
  <cellXfs count="89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0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Font="1"/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3" fontId="4" fillId="2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workbookViewId="0">
      <pane ySplit="6" topLeftCell="A28" activePane="bottomLeft" state="frozen"/>
      <selection pane="bottomLeft" activeCell="A5" sqref="A5"/>
    </sheetView>
  </sheetViews>
  <sheetFormatPr defaultColWidth="11.44140625" defaultRowHeight="14.4"/>
  <cols>
    <col min="1" max="1" width="27" style="2" bestFit="1" customWidth="1"/>
    <col min="2" max="2" width="11.33203125" style="1" customWidth="1"/>
    <col min="3" max="3" width="10.5546875" style="1" customWidth="1"/>
    <col min="4" max="4" width="19.88671875" style="1" customWidth="1"/>
    <col min="5" max="5" width="19.44140625" style="1" customWidth="1"/>
    <col min="6" max="6" width="19.33203125" style="1" customWidth="1"/>
    <col min="7" max="16384" width="11.44140625" style="1"/>
  </cols>
  <sheetData>
    <row r="1" spans="1:6">
      <c r="A1" s="46" t="s">
        <v>120</v>
      </c>
    </row>
    <row r="2" spans="1:6">
      <c r="A2" s="46" t="s">
        <v>132</v>
      </c>
    </row>
    <row r="3" spans="1:6">
      <c r="A3" s="46" t="s">
        <v>133</v>
      </c>
    </row>
    <row r="4" spans="1:6">
      <c r="A4" s="46" t="s">
        <v>121</v>
      </c>
    </row>
    <row r="6" spans="1:6">
      <c r="A6" s="47" t="s">
        <v>113</v>
      </c>
      <c r="B6" s="3" t="s">
        <v>114</v>
      </c>
      <c r="C6" s="3" t="s">
        <v>115</v>
      </c>
      <c r="D6" s="4" t="s">
        <v>103</v>
      </c>
      <c r="E6" s="4" t="s">
        <v>130</v>
      </c>
      <c r="F6" s="5" t="s">
        <v>131</v>
      </c>
    </row>
    <row r="7" spans="1:6">
      <c r="A7" s="30" t="s">
        <v>2</v>
      </c>
      <c r="B7" s="25" t="s">
        <v>3</v>
      </c>
      <c r="C7" s="25" t="s">
        <v>4</v>
      </c>
      <c r="D7" s="31">
        <v>604</v>
      </c>
      <c r="E7" s="31">
        <v>437</v>
      </c>
      <c r="F7" s="32">
        <f>SUM(E7/D7)</f>
        <v>0.72350993377483441</v>
      </c>
    </row>
    <row r="8" spans="1:6">
      <c r="A8" s="30" t="s">
        <v>5</v>
      </c>
      <c r="B8" s="25" t="s">
        <v>6</v>
      </c>
      <c r="C8" s="25" t="s">
        <v>4</v>
      </c>
      <c r="D8" s="31">
        <v>318</v>
      </c>
      <c r="E8" s="31">
        <v>257</v>
      </c>
      <c r="F8" s="32">
        <f t="shared" ref="F8:F55" si="0">SUM(E8/D8)</f>
        <v>0.80817610062893086</v>
      </c>
    </row>
    <row r="9" spans="1:6">
      <c r="A9" s="30" t="s">
        <v>7</v>
      </c>
      <c r="B9" s="25" t="s">
        <v>8</v>
      </c>
      <c r="C9" s="25" t="s">
        <v>4</v>
      </c>
      <c r="D9" s="31">
        <v>3737</v>
      </c>
      <c r="E9" s="31">
        <v>3242</v>
      </c>
      <c r="F9" s="32">
        <f t="shared" si="0"/>
        <v>0.86754080813486756</v>
      </c>
    </row>
    <row r="10" spans="1:6">
      <c r="A10" s="30" t="s">
        <v>9</v>
      </c>
      <c r="B10" s="25" t="s">
        <v>10</v>
      </c>
      <c r="C10" s="25" t="s">
        <v>4</v>
      </c>
      <c r="D10" s="31">
        <v>1697</v>
      </c>
      <c r="E10" s="31">
        <v>1451</v>
      </c>
      <c r="F10" s="32">
        <f t="shared" si="0"/>
        <v>0.85503830288744842</v>
      </c>
    </row>
    <row r="11" spans="1:6">
      <c r="A11" s="30" t="s">
        <v>11</v>
      </c>
      <c r="B11" s="25" t="s">
        <v>12</v>
      </c>
      <c r="C11" s="25" t="s">
        <v>4</v>
      </c>
      <c r="D11" s="31">
        <v>526</v>
      </c>
      <c r="E11" s="31">
        <v>416</v>
      </c>
      <c r="F11" s="32">
        <f t="shared" si="0"/>
        <v>0.79087452471482889</v>
      </c>
    </row>
    <row r="12" spans="1:6">
      <c r="A12" s="30" t="s">
        <v>13</v>
      </c>
      <c r="B12" s="25" t="s">
        <v>14</v>
      </c>
      <c r="C12" s="25" t="s">
        <v>4</v>
      </c>
      <c r="D12" s="31">
        <v>1264</v>
      </c>
      <c r="E12" s="31">
        <v>1094</v>
      </c>
      <c r="F12" s="32">
        <f t="shared" si="0"/>
        <v>0.865506329113924</v>
      </c>
    </row>
    <row r="13" spans="1:6">
      <c r="A13" s="30" t="s">
        <v>15</v>
      </c>
      <c r="B13" s="25" t="s">
        <v>16</v>
      </c>
      <c r="C13" s="25" t="s">
        <v>17</v>
      </c>
      <c r="D13" s="31">
        <v>160</v>
      </c>
      <c r="E13" s="31">
        <v>129</v>
      </c>
      <c r="F13" s="32">
        <f t="shared" si="0"/>
        <v>0.80625000000000002</v>
      </c>
    </row>
    <row r="14" spans="1:6">
      <c r="A14" s="30" t="s">
        <v>18</v>
      </c>
      <c r="B14" s="25" t="s">
        <v>19</v>
      </c>
      <c r="C14" s="25" t="s">
        <v>20</v>
      </c>
      <c r="D14" s="31">
        <v>171</v>
      </c>
      <c r="E14" s="31">
        <v>132</v>
      </c>
      <c r="F14" s="32">
        <f t="shared" si="0"/>
        <v>0.77192982456140347</v>
      </c>
    </row>
    <row r="15" spans="1:6">
      <c r="A15" s="30" t="s">
        <v>21</v>
      </c>
      <c r="B15" s="25" t="s">
        <v>22</v>
      </c>
      <c r="C15" s="25" t="s">
        <v>4</v>
      </c>
      <c r="D15" s="31">
        <v>2312</v>
      </c>
      <c r="E15" s="31">
        <v>2012</v>
      </c>
      <c r="F15" s="32">
        <f t="shared" si="0"/>
        <v>0.87024221453287198</v>
      </c>
    </row>
    <row r="16" spans="1:6">
      <c r="A16" s="30" t="s">
        <v>23</v>
      </c>
      <c r="B16" s="25" t="s">
        <v>19</v>
      </c>
      <c r="C16" s="25" t="s">
        <v>17</v>
      </c>
      <c r="D16" s="31">
        <v>283</v>
      </c>
      <c r="E16" s="31">
        <v>198</v>
      </c>
      <c r="F16" s="32">
        <f t="shared" si="0"/>
        <v>0.69964664310954061</v>
      </c>
    </row>
    <row r="17" spans="1:6">
      <c r="A17" s="30" t="s">
        <v>24</v>
      </c>
      <c r="B17" s="25" t="s">
        <v>25</v>
      </c>
      <c r="C17" s="25" t="s">
        <v>4</v>
      </c>
      <c r="D17" s="31">
        <v>544</v>
      </c>
      <c r="E17" s="31">
        <v>491</v>
      </c>
      <c r="F17" s="32">
        <f t="shared" si="0"/>
        <v>0.90257352941176472</v>
      </c>
    </row>
    <row r="18" spans="1:6">
      <c r="A18" s="30" t="s">
        <v>26</v>
      </c>
      <c r="B18" s="25" t="s">
        <v>27</v>
      </c>
      <c r="C18" s="25" t="s">
        <v>4</v>
      </c>
      <c r="D18" s="31">
        <v>387</v>
      </c>
      <c r="E18" s="31">
        <v>296</v>
      </c>
      <c r="F18" s="32">
        <f t="shared" si="0"/>
        <v>0.76485788113695086</v>
      </c>
    </row>
    <row r="19" spans="1:6">
      <c r="A19" s="30" t="s">
        <v>28</v>
      </c>
      <c r="B19" s="25" t="s">
        <v>29</v>
      </c>
      <c r="C19" s="25" t="s">
        <v>4</v>
      </c>
      <c r="D19" s="31">
        <v>1260</v>
      </c>
      <c r="E19" s="31">
        <v>1128</v>
      </c>
      <c r="F19" s="32">
        <f t="shared" si="0"/>
        <v>0.89523809523809528</v>
      </c>
    </row>
    <row r="20" spans="1:6">
      <c r="A20" s="30" t="s">
        <v>30</v>
      </c>
      <c r="B20" s="25" t="s">
        <v>31</v>
      </c>
      <c r="C20" s="25" t="s">
        <v>4</v>
      </c>
      <c r="D20" s="31">
        <v>657</v>
      </c>
      <c r="E20" s="31">
        <v>599</v>
      </c>
      <c r="F20" s="32">
        <f t="shared" si="0"/>
        <v>0.9117199391171994</v>
      </c>
    </row>
    <row r="21" spans="1:6">
      <c r="A21" s="30" t="s">
        <v>32</v>
      </c>
      <c r="B21" s="25" t="s">
        <v>33</v>
      </c>
      <c r="C21" s="25" t="s">
        <v>4</v>
      </c>
      <c r="D21" s="31">
        <v>741</v>
      </c>
      <c r="E21" s="31">
        <v>598</v>
      </c>
      <c r="F21" s="32">
        <f t="shared" si="0"/>
        <v>0.80701754385964908</v>
      </c>
    </row>
    <row r="22" spans="1:6">
      <c r="A22" s="30" t="s">
        <v>34</v>
      </c>
      <c r="B22" s="25" t="s">
        <v>35</v>
      </c>
      <c r="C22" s="25" t="s">
        <v>4</v>
      </c>
      <c r="D22" s="31">
        <v>318</v>
      </c>
      <c r="E22" s="31">
        <v>251</v>
      </c>
      <c r="F22" s="32">
        <f t="shared" si="0"/>
        <v>0.78930817610062898</v>
      </c>
    </row>
    <row r="23" spans="1:6">
      <c r="A23" s="30" t="s">
        <v>36</v>
      </c>
      <c r="B23" s="25" t="s">
        <v>37</v>
      </c>
      <c r="C23" s="25" t="s">
        <v>4</v>
      </c>
      <c r="D23" s="31">
        <v>1443</v>
      </c>
      <c r="E23" s="31">
        <v>1300</v>
      </c>
      <c r="F23" s="32">
        <f t="shared" si="0"/>
        <v>0.90090090090090091</v>
      </c>
    </row>
    <row r="24" spans="1:6">
      <c r="A24" s="30" t="s">
        <v>38</v>
      </c>
      <c r="B24" s="25" t="s">
        <v>39</v>
      </c>
      <c r="C24" s="25" t="s">
        <v>4</v>
      </c>
      <c r="D24" s="31">
        <v>485</v>
      </c>
      <c r="E24" s="31">
        <v>428</v>
      </c>
      <c r="F24" s="32">
        <f t="shared" si="0"/>
        <v>0.88247422680412368</v>
      </c>
    </row>
    <row r="25" spans="1:6">
      <c r="A25" s="30" t="s">
        <v>40</v>
      </c>
      <c r="B25" s="25" t="s">
        <v>41</v>
      </c>
      <c r="C25" s="25" t="s">
        <v>4</v>
      </c>
      <c r="D25" s="31">
        <v>820</v>
      </c>
      <c r="E25" s="31">
        <v>715</v>
      </c>
      <c r="F25" s="32">
        <f t="shared" si="0"/>
        <v>0.87195121951219512</v>
      </c>
    </row>
    <row r="26" spans="1:6">
      <c r="A26" s="30" t="s">
        <v>42</v>
      </c>
      <c r="B26" s="25" t="s">
        <v>19</v>
      </c>
      <c r="C26" s="25" t="s">
        <v>4</v>
      </c>
      <c r="D26" s="31">
        <v>607</v>
      </c>
      <c r="E26" s="31">
        <v>438</v>
      </c>
      <c r="F26" s="32">
        <f t="shared" si="0"/>
        <v>0.7215815485996705</v>
      </c>
    </row>
    <row r="27" spans="1:6">
      <c r="A27" s="30" t="s">
        <v>43</v>
      </c>
      <c r="B27" s="25" t="s">
        <v>44</v>
      </c>
      <c r="C27" s="25" t="s">
        <v>4</v>
      </c>
      <c r="D27" s="31">
        <v>529</v>
      </c>
      <c r="E27" s="31">
        <v>467</v>
      </c>
      <c r="F27" s="32">
        <f t="shared" si="0"/>
        <v>0.8827977315689981</v>
      </c>
    </row>
    <row r="28" spans="1:6">
      <c r="A28" s="30" t="s">
        <v>45</v>
      </c>
      <c r="B28" s="25" t="s">
        <v>46</v>
      </c>
      <c r="C28" s="25" t="s">
        <v>4</v>
      </c>
      <c r="D28" s="31">
        <v>2829</v>
      </c>
      <c r="E28" s="31">
        <v>1426</v>
      </c>
      <c r="F28" s="32">
        <f t="shared" si="0"/>
        <v>0.50406504065040647</v>
      </c>
    </row>
    <row r="29" spans="1:6">
      <c r="A29" s="30" t="s">
        <v>47</v>
      </c>
      <c r="B29" s="25" t="s">
        <v>48</v>
      </c>
      <c r="C29" s="25" t="s">
        <v>4</v>
      </c>
      <c r="D29" s="31">
        <v>1011</v>
      </c>
      <c r="E29" s="31">
        <v>762</v>
      </c>
      <c r="F29" s="32">
        <f t="shared" si="0"/>
        <v>0.75370919881305642</v>
      </c>
    </row>
    <row r="30" spans="1:6">
      <c r="A30" s="30" t="s">
        <v>49</v>
      </c>
      <c r="B30" s="25" t="s">
        <v>50</v>
      </c>
      <c r="C30" s="25" t="s">
        <v>4</v>
      </c>
      <c r="D30" s="31">
        <v>1080</v>
      </c>
      <c r="E30" s="31">
        <v>944</v>
      </c>
      <c r="F30" s="32">
        <f t="shared" si="0"/>
        <v>0.87407407407407411</v>
      </c>
    </row>
    <row r="31" spans="1:6">
      <c r="A31" s="30" t="s">
        <v>51</v>
      </c>
      <c r="B31" s="25" t="s">
        <v>16</v>
      </c>
      <c r="C31" s="25" t="s">
        <v>4</v>
      </c>
      <c r="D31" s="31">
        <v>106</v>
      </c>
      <c r="E31" s="31">
        <v>82</v>
      </c>
      <c r="F31" s="32">
        <f t="shared" si="0"/>
        <v>0.77358490566037741</v>
      </c>
    </row>
    <row r="32" spans="1:6">
      <c r="A32" s="30" t="s">
        <v>52</v>
      </c>
      <c r="B32" s="25" t="s">
        <v>19</v>
      </c>
      <c r="C32" s="25" t="s">
        <v>53</v>
      </c>
      <c r="D32" s="31">
        <v>1137</v>
      </c>
      <c r="E32" s="31">
        <v>953</v>
      </c>
      <c r="F32" s="32">
        <f t="shared" si="0"/>
        <v>0.83817062445030788</v>
      </c>
    </row>
    <row r="33" spans="1:6">
      <c r="A33" s="30" t="s">
        <v>54</v>
      </c>
      <c r="B33" s="25" t="s">
        <v>55</v>
      </c>
      <c r="C33" s="25" t="s">
        <v>4</v>
      </c>
      <c r="D33" s="31">
        <v>815</v>
      </c>
      <c r="E33" s="31">
        <v>716</v>
      </c>
      <c r="F33" s="32">
        <f t="shared" si="0"/>
        <v>0.87852760736196323</v>
      </c>
    </row>
    <row r="34" spans="1:6">
      <c r="A34" s="30" t="s">
        <v>56</v>
      </c>
      <c r="B34" s="25" t="s">
        <v>57</v>
      </c>
      <c r="C34" s="25" t="s">
        <v>4</v>
      </c>
      <c r="D34" s="31">
        <v>1200</v>
      </c>
      <c r="E34" s="31">
        <v>1023</v>
      </c>
      <c r="F34" s="32">
        <f t="shared" si="0"/>
        <v>0.85250000000000004</v>
      </c>
    </row>
    <row r="35" spans="1:6">
      <c r="A35" s="30" t="s">
        <v>58</v>
      </c>
      <c r="B35" s="25" t="s">
        <v>59</v>
      </c>
      <c r="C35" s="25" t="s">
        <v>4</v>
      </c>
      <c r="D35" s="31">
        <v>397</v>
      </c>
      <c r="E35" s="31">
        <v>318</v>
      </c>
      <c r="F35" s="32">
        <f t="shared" si="0"/>
        <v>0.80100755667506296</v>
      </c>
    </row>
    <row r="36" spans="1:6">
      <c r="A36" s="30" t="s">
        <v>60</v>
      </c>
      <c r="B36" s="25" t="s">
        <v>61</v>
      </c>
      <c r="C36" s="25" t="s">
        <v>4</v>
      </c>
      <c r="D36" s="31">
        <v>872</v>
      </c>
      <c r="E36" s="31">
        <v>729</v>
      </c>
      <c r="F36" s="32">
        <f t="shared" si="0"/>
        <v>0.83600917431192656</v>
      </c>
    </row>
    <row r="37" spans="1:6">
      <c r="A37" s="30" t="s">
        <v>62</v>
      </c>
      <c r="B37" s="25" t="s">
        <v>19</v>
      </c>
      <c r="C37" s="25" t="s">
        <v>63</v>
      </c>
      <c r="D37" s="31">
        <v>668</v>
      </c>
      <c r="E37" s="31">
        <v>318</v>
      </c>
      <c r="F37" s="32">
        <f t="shared" si="0"/>
        <v>0.47604790419161674</v>
      </c>
    </row>
    <row r="38" spans="1:6">
      <c r="A38" s="30" t="s">
        <v>64</v>
      </c>
      <c r="B38" s="25" t="s">
        <v>16</v>
      </c>
      <c r="C38" s="25" t="s">
        <v>20</v>
      </c>
      <c r="D38" s="31">
        <v>374</v>
      </c>
      <c r="E38" s="31">
        <v>250</v>
      </c>
      <c r="F38" s="32">
        <f t="shared" si="0"/>
        <v>0.66844919786096257</v>
      </c>
    </row>
    <row r="39" spans="1:6">
      <c r="A39" s="30" t="s">
        <v>65</v>
      </c>
      <c r="B39" s="25" t="s">
        <v>66</v>
      </c>
      <c r="C39" s="25" t="s">
        <v>4</v>
      </c>
      <c r="D39" s="31">
        <v>1354</v>
      </c>
      <c r="E39" s="31">
        <v>1162</v>
      </c>
      <c r="F39" s="32">
        <f t="shared" si="0"/>
        <v>0.85819793205317574</v>
      </c>
    </row>
    <row r="40" spans="1:6">
      <c r="A40" s="30" t="s">
        <v>67</v>
      </c>
      <c r="B40" s="25" t="s">
        <v>68</v>
      </c>
      <c r="C40" s="25" t="s">
        <v>4</v>
      </c>
      <c r="D40" s="31">
        <v>536</v>
      </c>
      <c r="E40" s="31">
        <v>443</v>
      </c>
      <c r="F40" s="32">
        <f t="shared" si="0"/>
        <v>0.82649253731343286</v>
      </c>
    </row>
    <row r="41" spans="1:6">
      <c r="A41" s="30" t="s">
        <v>69</v>
      </c>
      <c r="B41" s="25" t="s">
        <v>70</v>
      </c>
      <c r="C41" s="25" t="s">
        <v>4</v>
      </c>
      <c r="D41" s="31">
        <v>741</v>
      </c>
      <c r="E41" s="31">
        <v>652</v>
      </c>
      <c r="F41" s="32">
        <f t="shared" si="0"/>
        <v>0.87989203778677461</v>
      </c>
    </row>
    <row r="42" spans="1:6">
      <c r="A42" s="30" t="s">
        <v>71</v>
      </c>
      <c r="B42" s="25" t="s">
        <v>19</v>
      </c>
      <c r="C42" s="25" t="s">
        <v>72</v>
      </c>
      <c r="D42" s="31">
        <v>846</v>
      </c>
      <c r="E42" s="31">
        <v>695</v>
      </c>
      <c r="F42" s="32">
        <f t="shared" si="0"/>
        <v>0.82151300236406621</v>
      </c>
    </row>
    <row r="43" spans="1:6">
      <c r="A43" s="30" t="s">
        <v>73</v>
      </c>
      <c r="B43" s="25" t="s">
        <v>74</v>
      </c>
      <c r="C43" s="25" t="s">
        <v>4</v>
      </c>
      <c r="D43" s="31">
        <v>573</v>
      </c>
      <c r="E43" s="31">
        <v>491</v>
      </c>
      <c r="F43" s="32">
        <f t="shared" si="0"/>
        <v>0.85689354275741714</v>
      </c>
    </row>
    <row r="44" spans="1:6">
      <c r="A44" s="30" t="s">
        <v>75</v>
      </c>
      <c r="B44" s="25" t="s">
        <v>76</v>
      </c>
      <c r="C44" s="25" t="s">
        <v>4</v>
      </c>
      <c r="D44" s="31">
        <v>892</v>
      </c>
      <c r="E44" s="31">
        <v>744</v>
      </c>
      <c r="F44" s="32">
        <f t="shared" si="0"/>
        <v>0.8340807174887892</v>
      </c>
    </row>
    <row r="45" spans="1:6">
      <c r="A45" s="30" t="s">
        <v>77</v>
      </c>
      <c r="B45" s="25" t="s">
        <v>78</v>
      </c>
      <c r="C45" s="25" t="s">
        <v>4</v>
      </c>
      <c r="D45" s="31">
        <v>483</v>
      </c>
      <c r="E45" s="31">
        <v>393</v>
      </c>
      <c r="F45" s="32">
        <f t="shared" si="0"/>
        <v>0.81366459627329191</v>
      </c>
    </row>
    <row r="46" spans="1:6">
      <c r="A46" s="30" t="s">
        <v>79</v>
      </c>
      <c r="B46" s="25" t="s">
        <v>80</v>
      </c>
      <c r="C46" s="25" t="s">
        <v>4</v>
      </c>
      <c r="D46" s="31">
        <v>331</v>
      </c>
      <c r="E46" s="31">
        <v>242</v>
      </c>
      <c r="F46" s="32">
        <f t="shared" si="0"/>
        <v>0.73111782477341392</v>
      </c>
    </row>
    <row r="47" spans="1:6">
      <c r="A47" s="30" t="s">
        <v>81</v>
      </c>
      <c r="B47" s="25" t="s">
        <v>82</v>
      </c>
      <c r="C47" s="25" t="s">
        <v>4</v>
      </c>
      <c r="D47" s="31">
        <v>376</v>
      </c>
      <c r="E47" s="31">
        <v>286</v>
      </c>
      <c r="F47" s="32">
        <f t="shared" si="0"/>
        <v>0.76063829787234039</v>
      </c>
    </row>
    <row r="48" spans="1:6">
      <c r="A48" s="30" t="s">
        <v>83</v>
      </c>
      <c r="B48" s="25" t="s">
        <v>84</v>
      </c>
      <c r="C48" s="25" t="s">
        <v>4</v>
      </c>
      <c r="D48" s="31">
        <v>226</v>
      </c>
      <c r="E48" s="31">
        <v>156</v>
      </c>
      <c r="F48" s="32">
        <f t="shared" si="0"/>
        <v>0.69026548672566368</v>
      </c>
    </row>
    <row r="49" spans="1:6">
      <c r="A49" s="30" t="s">
        <v>85</v>
      </c>
      <c r="B49" s="25" t="s">
        <v>86</v>
      </c>
      <c r="C49" s="25" t="s">
        <v>4</v>
      </c>
      <c r="D49" s="31">
        <v>1953</v>
      </c>
      <c r="E49" s="31">
        <v>1467</v>
      </c>
      <c r="F49" s="32">
        <f t="shared" si="0"/>
        <v>0.75115207373271886</v>
      </c>
    </row>
    <row r="50" spans="1:6">
      <c r="A50" s="30" t="s">
        <v>87</v>
      </c>
      <c r="B50" s="25" t="s">
        <v>88</v>
      </c>
      <c r="C50" s="25" t="s">
        <v>4</v>
      </c>
      <c r="D50" s="31">
        <v>301</v>
      </c>
      <c r="E50" s="31">
        <v>258</v>
      </c>
      <c r="F50" s="32">
        <f t="shared" si="0"/>
        <v>0.8571428571428571</v>
      </c>
    </row>
    <row r="51" spans="1:6">
      <c r="A51" s="30" t="s">
        <v>89</v>
      </c>
      <c r="B51" s="25" t="s">
        <v>90</v>
      </c>
      <c r="C51" s="25" t="s">
        <v>4</v>
      </c>
      <c r="D51" s="31">
        <v>915</v>
      </c>
      <c r="E51" s="31">
        <v>783</v>
      </c>
      <c r="F51" s="32">
        <f t="shared" si="0"/>
        <v>0.8557377049180328</v>
      </c>
    </row>
    <row r="52" spans="1:6">
      <c r="A52" s="30" t="s">
        <v>91</v>
      </c>
      <c r="B52" s="25" t="s">
        <v>16</v>
      </c>
      <c r="C52" s="25" t="s">
        <v>53</v>
      </c>
      <c r="D52" s="31">
        <v>201</v>
      </c>
      <c r="E52" s="31">
        <v>140</v>
      </c>
      <c r="F52" s="32">
        <f t="shared" si="0"/>
        <v>0.69651741293532343</v>
      </c>
    </row>
    <row r="53" spans="1:6">
      <c r="A53" s="30" t="s">
        <v>92</v>
      </c>
      <c r="B53" s="25" t="s">
        <v>93</v>
      </c>
      <c r="C53" s="25" t="s">
        <v>4</v>
      </c>
      <c r="D53" s="31">
        <v>1021</v>
      </c>
      <c r="E53" s="31">
        <v>902</v>
      </c>
      <c r="F53" s="32">
        <f t="shared" si="0"/>
        <v>0.88344760039177272</v>
      </c>
    </row>
    <row r="54" spans="1:6">
      <c r="A54" s="30" t="s">
        <v>94</v>
      </c>
      <c r="B54" s="25" t="s">
        <v>19</v>
      </c>
      <c r="C54" s="25" t="s">
        <v>95</v>
      </c>
      <c r="D54" s="31">
        <v>412</v>
      </c>
      <c r="E54" s="31">
        <v>329</v>
      </c>
      <c r="F54" s="32">
        <f t="shared" si="0"/>
        <v>0.79854368932038833</v>
      </c>
    </row>
    <row r="55" spans="1:6">
      <c r="A55" s="33" t="s">
        <v>96</v>
      </c>
      <c r="B55" s="26"/>
      <c r="C55" s="26"/>
      <c r="D55" s="34">
        <v>40513</v>
      </c>
      <c r="E55" s="34">
        <v>32743</v>
      </c>
      <c r="F55" s="35">
        <f t="shared" si="0"/>
        <v>0.80820971046330803</v>
      </c>
    </row>
    <row r="57" spans="1:6">
      <c r="A57" s="55" t="s">
        <v>135</v>
      </c>
      <c r="B57" s="54"/>
    </row>
    <row r="58" spans="1:6">
      <c r="A58" s="56" t="s">
        <v>136</v>
      </c>
      <c r="B58" s="54"/>
    </row>
    <row r="59" spans="1:6">
      <c r="A59" s="57" t="s">
        <v>134</v>
      </c>
    </row>
    <row r="60" spans="1:6">
      <c r="A60" s="57" t="s">
        <v>137</v>
      </c>
    </row>
  </sheetData>
  <pageMargins left="0.05" right="0.05" top="0.5" bottom="0.5" header="0" footer="0"/>
  <pageSetup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ySplit="9" topLeftCell="A10" activePane="bottomLeft" state="frozen"/>
      <selection activeCell="E12" sqref="E12"/>
      <selection pane="bottomLeft" activeCell="A5" sqref="A5"/>
    </sheetView>
  </sheetViews>
  <sheetFormatPr defaultColWidth="11.44140625" defaultRowHeight="14.4"/>
  <cols>
    <col min="1" max="1" width="21.5546875" style="2" bestFit="1" customWidth="1"/>
    <col min="2" max="2" width="7.33203125" style="1" bestFit="1" customWidth="1"/>
    <col min="3" max="3" width="7.6640625" style="1" bestFit="1" customWidth="1"/>
    <col min="4" max="4" width="19.88671875" style="1" customWidth="1"/>
    <col min="5" max="11" width="11.6640625" style="1" customWidth="1"/>
    <col min="12" max="16384" width="11.44140625" style="1"/>
  </cols>
  <sheetData>
    <row r="1" spans="1:12">
      <c r="A1" s="46" t="s">
        <v>120</v>
      </c>
    </row>
    <row r="2" spans="1:12">
      <c r="A2" s="46" t="s">
        <v>132</v>
      </c>
    </row>
    <row r="3" spans="1:12">
      <c r="A3" s="46" t="s">
        <v>133</v>
      </c>
    </row>
    <row r="4" spans="1:12">
      <c r="A4" s="46" t="s">
        <v>124</v>
      </c>
    </row>
    <row r="7" spans="1:12">
      <c r="A7" s="2" t="s">
        <v>0</v>
      </c>
      <c r="D7" s="60" t="s">
        <v>99</v>
      </c>
      <c r="E7" s="60"/>
      <c r="F7" s="60"/>
      <c r="G7" s="60"/>
      <c r="H7" s="60"/>
      <c r="I7" s="6"/>
      <c r="J7" s="60" t="s">
        <v>96</v>
      </c>
      <c r="K7" s="60"/>
    </row>
    <row r="8" spans="1:12">
      <c r="A8" s="2" t="s">
        <v>0</v>
      </c>
      <c r="D8" s="60" t="s">
        <v>97</v>
      </c>
      <c r="E8" s="60"/>
      <c r="F8" s="6"/>
      <c r="G8" s="60" t="s">
        <v>98</v>
      </c>
      <c r="H8" s="60"/>
      <c r="I8" s="6"/>
      <c r="J8" s="60"/>
      <c r="K8" s="60"/>
    </row>
    <row r="9" spans="1:12" ht="28.8">
      <c r="A9" s="52" t="s">
        <v>113</v>
      </c>
      <c r="B9" s="8" t="s">
        <v>114</v>
      </c>
      <c r="C9" s="8" t="s">
        <v>115</v>
      </c>
      <c r="D9" s="10" t="s">
        <v>1</v>
      </c>
      <c r="E9" s="4" t="s">
        <v>130</v>
      </c>
      <c r="F9" s="5" t="s">
        <v>131</v>
      </c>
      <c r="G9" s="10" t="s">
        <v>1</v>
      </c>
      <c r="H9" s="4" t="s">
        <v>130</v>
      </c>
      <c r="I9" s="5" t="s">
        <v>131</v>
      </c>
      <c r="J9" s="10" t="s">
        <v>1</v>
      </c>
      <c r="K9" s="4" t="s">
        <v>130</v>
      </c>
      <c r="L9" s="5" t="s">
        <v>131</v>
      </c>
    </row>
    <row r="10" spans="1:12">
      <c r="A10" s="39" t="s">
        <v>2</v>
      </c>
      <c r="B10" s="28" t="s">
        <v>3</v>
      </c>
      <c r="C10" s="28" t="s">
        <v>4</v>
      </c>
      <c r="D10" s="44">
        <v>20</v>
      </c>
      <c r="E10" s="44">
        <v>17</v>
      </c>
      <c r="F10" s="19">
        <f>IF(D10=0,"N/A",E10/D10)</f>
        <v>0.85</v>
      </c>
      <c r="G10" s="44">
        <v>584</v>
      </c>
      <c r="H10" s="44">
        <v>420</v>
      </c>
      <c r="I10" s="19">
        <f>IF(G10=0,"N/A",H10/G10)</f>
        <v>0.71917808219178081</v>
      </c>
      <c r="J10" s="44">
        <v>604</v>
      </c>
      <c r="K10" s="44">
        <v>437</v>
      </c>
      <c r="L10" s="20">
        <f>IF(J10=0,"N/A",K10/J10)</f>
        <v>0.72350993377483441</v>
      </c>
    </row>
    <row r="11" spans="1:12">
      <c r="A11" s="39" t="s">
        <v>5</v>
      </c>
      <c r="B11" s="28" t="s">
        <v>6</v>
      </c>
      <c r="C11" s="28" t="s">
        <v>4</v>
      </c>
      <c r="D11" s="44">
        <v>25</v>
      </c>
      <c r="E11" s="44">
        <v>21</v>
      </c>
      <c r="F11" s="19">
        <f t="shared" ref="F11:F58" si="0">IF(D11=0,"N/A",E11/D11)</f>
        <v>0.84</v>
      </c>
      <c r="G11" s="44">
        <v>293</v>
      </c>
      <c r="H11" s="44">
        <v>236</v>
      </c>
      <c r="I11" s="19">
        <f t="shared" ref="I11:I58" si="1">IF(G11=0,"N/A",H11/G11)</f>
        <v>0.80546075085324231</v>
      </c>
      <c r="J11" s="44">
        <v>318</v>
      </c>
      <c r="K11" s="44">
        <v>257</v>
      </c>
      <c r="L11" s="20">
        <f t="shared" ref="L11:L58" si="2">IF(J11=0,"N/A",K11/J11)</f>
        <v>0.80817610062893086</v>
      </c>
    </row>
    <row r="12" spans="1:12">
      <c r="A12" s="39" t="s">
        <v>7</v>
      </c>
      <c r="B12" s="28" t="s">
        <v>8</v>
      </c>
      <c r="C12" s="28" t="s">
        <v>4</v>
      </c>
      <c r="D12" s="44">
        <v>209</v>
      </c>
      <c r="E12" s="44">
        <v>181</v>
      </c>
      <c r="F12" s="19">
        <f t="shared" si="0"/>
        <v>0.86602870813397126</v>
      </c>
      <c r="G12" s="44">
        <v>3528</v>
      </c>
      <c r="H12" s="44">
        <v>3061</v>
      </c>
      <c r="I12" s="19">
        <f t="shared" si="1"/>
        <v>0.86763038548752835</v>
      </c>
      <c r="J12" s="44">
        <v>3737</v>
      </c>
      <c r="K12" s="44">
        <v>3242</v>
      </c>
      <c r="L12" s="20">
        <f t="shared" si="2"/>
        <v>0.86754080813486756</v>
      </c>
    </row>
    <row r="13" spans="1:12">
      <c r="A13" s="39" t="s">
        <v>9</v>
      </c>
      <c r="B13" s="28" t="s">
        <v>10</v>
      </c>
      <c r="C13" s="28" t="s">
        <v>4</v>
      </c>
      <c r="D13" s="44">
        <v>82</v>
      </c>
      <c r="E13" s="44">
        <v>66</v>
      </c>
      <c r="F13" s="19">
        <f t="shared" si="0"/>
        <v>0.80487804878048785</v>
      </c>
      <c r="G13" s="44">
        <v>1615</v>
      </c>
      <c r="H13" s="44">
        <v>1385</v>
      </c>
      <c r="I13" s="19">
        <f t="shared" si="1"/>
        <v>0.85758513931888547</v>
      </c>
      <c r="J13" s="44">
        <v>1697</v>
      </c>
      <c r="K13" s="44">
        <v>1451</v>
      </c>
      <c r="L13" s="20">
        <f t="shared" si="2"/>
        <v>0.85503830288744842</v>
      </c>
    </row>
    <row r="14" spans="1:12">
      <c r="A14" s="39" t="s">
        <v>11</v>
      </c>
      <c r="B14" s="28" t="s">
        <v>12</v>
      </c>
      <c r="C14" s="28" t="s">
        <v>4</v>
      </c>
      <c r="D14" s="44">
        <v>43</v>
      </c>
      <c r="E14" s="44">
        <v>32</v>
      </c>
      <c r="F14" s="19">
        <f t="shared" si="0"/>
        <v>0.7441860465116279</v>
      </c>
      <c r="G14" s="44">
        <v>483</v>
      </c>
      <c r="H14" s="44">
        <v>384</v>
      </c>
      <c r="I14" s="19">
        <f t="shared" si="1"/>
        <v>0.79503105590062106</v>
      </c>
      <c r="J14" s="44">
        <v>526</v>
      </c>
      <c r="K14" s="44">
        <v>416</v>
      </c>
      <c r="L14" s="20">
        <f t="shared" si="2"/>
        <v>0.79087452471482889</v>
      </c>
    </row>
    <row r="15" spans="1:12">
      <c r="A15" s="39" t="s">
        <v>13</v>
      </c>
      <c r="B15" s="28" t="s">
        <v>14</v>
      </c>
      <c r="C15" s="28" t="s">
        <v>4</v>
      </c>
      <c r="D15" s="44">
        <v>65</v>
      </c>
      <c r="E15" s="44">
        <v>57</v>
      </c>
      <c r="F15" s="19">
        <f t="shared" si="0"/>
        <v>0.87692307692307692</v>
      </c>
      <c r="G15" s="44">
        <v>1199</v>
      </c>
      <c r="H15" s="44">
        <v>1037</v>
      </c>
      <c r="I15" s="19">
        <f t="shared" si="1"/>
        <v>0.86488740617180981</v>
      </c>
      <c r="J15" s="44">
        <v>1264</v>
      </c>
      <c r="K15" s="44">
        <v>1094</v>
      </c>
      <c r="L15" s="20">
        <f t="shared" si="2"/>
        <v>0.865506329113924</v>
      </c>
    </row>
    <row r="16" spans="1:12">
      <c r="A16" s="39" t="s">
        <v>15</v>
      </c>
      <c r="B16" s="28" t="s">
        <v>16</v>
      </c>
      <c r="C16" s="28" t="s">
        <v>17</v>
      </c>
      <c r="D16" s="44">
        <v>2</v>
      </c>
      <c r="E16" s="44">
        <v>1</v>
      </c>
      <c r="F16" s="19">
        <f t="shared" si="0"/>
        <v>0.5</v>
      </c>
      <c r="G16" s="44">
        <v>158</v>
      </c>
      <c r="H16" s="44">
        <v>128</v>
      </c>
      <c r="I16" s="19">
        <f t="shared" si="1"/>
        <v>0.810126582278481</v>
      </c>
      <c r="J16" s="44">
        <v>160</v>
      </c>
      <c r="K16" s="44">
        <v>129</v>
      </c>
      <c r="L16" s="20">
        <f t="shared" si="2"/>
        <v>0.80625000000000002</v>
      </c>
    </row>
    <row r="17" spans="1:12">
      <c r="A17" s="39" t="s">
        <v>18</v>
      </c>
      <c r="B17" s="28" t="s">
        <v>19</v>
      </c>
      <c r="C17" s="28" t="s">
        <v>20</v>
      </c>
      <c r="D17" s="44">
        <v>4</v>
      </c>
      <c r="E17" s="44">
        <v>2</v>
      </c>
      <c r="F17" s="19">
        <f t="shared" si="0"/>
        <v>0.5</v>
      </c>
      <c r="G17" s="44">
        <v>167</v>
      </c>
      <c r="H17" s="44">
        <v>130</v>
      </c>
      <c r="I17" s="19">
        <f t="shared" si="1"/>
        <v>0.77844311377245512</v>
      </c>
      <c r="J17" s="44">
        <v>171</v>
      </c>
      <c r="K17" s="44">
        <v>132</v>
      </c>
      <c r="L17" s="20">
        <f t="shared" si="2"/>
        <v>0.77192982456140347</v>
      </c>
    </row>
    <row r="18" spans="1:12">
      <c r="A18" s="39" t="s">
        <v>21</v>
      </c>
      <c r="B18" s="28" t="s">
        <v>22</v>
      </c>
      <c r="C18" s="28" t="s">
        <v>4</v>
      </c>
      <c r="D18" s="44">
        <v>132</v>
      </c>
      <c r="E18" s="44">
        <v>120</v>
      </c>
      <c r="F18" s="19">
        <f t="shared" si="0"/>
        <v>0.90909090909090906</v>
      </c>
      <c r="G18" s="44">
        <v>2180</v>
      </c>
      <c r="H18" s="44">
        <v>1892</v>
      </c>
      <c r="I18" s="19">
        <f t="shared" si="1"/>
        <v>0.86788990825688073</v>
      </c>
      <c r="J18" s="44">
        <v>2312</v>
      </c>
      <c r="K18" s="44">
        <v>2012</v>
      </c>
      <c r="L18" s="20">
        <f t="shared" si="2"/>
        <v>0.87024221453287198</v>
      </c>
    </row>
    <row r="19" spans="1:12">
      <c r="A19" s="39" t="s">
        <v>23</v>
      </c>
      <c r="B19" s="28" t="s">
        <v>19</v>
      </c>
      <c r="C19" s="28" t="s">
        <v>17</v>
      </c>
      <c r="D19" s="44">
        <v>6</v>
      </c>
      <c r="E19" s="44">
        <v>5</v>
      </c>
      <c r="F19" s="19">
        <f t="shared" si="0"/>
        <v>0.83333333333333337</v>
      </c>
      <c r="G19" s="44">
        <v>277</v>
      </c>
      <c r="H19" s="44">
        <v>193</v>
      </c>
      <c r="I19" s="19">
        <f t="shared" si="1"/>
        <v>0.69675090252707583</v>
      </c>
      <c r="J19" s="44">
        <v>283</v>
      </c>
      <c r="K19" s="44">
        <v>198</v>
      </c>
      <c r="L19" s="20">
        <f t="shared" si="2"/>
        <v>0.69964664310954061</v>
      </c>
    </row>
    <row r="20" spans="1:12">
      <c r="A20" s="39" t="s">
        <v>24</v>
      </c>
      <c r="B20" s="28" t="s">
        <v>25</v>
      </c>
      <c r="C20" s="28" t="s">
        <v>4</v>
      </c>
      <c r="D20" s="44">
        <v>23</v>
      </c>
      <c r="E20" s="44">
        <v>20</v>
      </c>
      <c r="F20" s="19">
        <f t="shared" si="0"/>
        <v>0.86956521739130432</v>
      </c>
      <c r="G20" s="44">
        <v>521</v>
      </c>
      <c r="H20" s="44">
        <v>471</v>
      </c>
      <c r="I20" s="19">
        <f t="shared" si="1"/>
        <v>0.90403071017274472</v>
      </c>
      <c r="J20" s="44">
        <v>544</v>
      </c>
      <c r="K20" s="44">
        <v>491</v>
      </c>
      <c r="L20" s="20">
        <f t="shared" si="2"/>
        <v>0.90257352941176472</v>
      </c>
    </row>
    <row r="21" spans="1:12">
      <c r="A21" s="39" t="s">
        <v>26</v>
      </c>
      <c r="B21" s="28" t="s">
        <v>27</v>
      </c>
      <c r="C21" s="28" t="s">
        <v>4</v>
      </c>
      <c r="D21" s="44">
        <v>11</v>
      </c>
      <c r="E21" s="44">
        <v>6</v>
      </c>
      <c r="F21" s="19">
        <f t="shared" si="0"/>
        <v>0.54545454545454541</v>
      </c>
      <c r="G21" s="44">
        <v>376</v>
      </c>
      <c r="H21" s="44">
        <v>290</v>
      </c>
      <c r="I21" s="19">
        <f t="shared" si="1"/>
        <v>0.77127659574468088</v>
      </c>
      <c r="J21" s="44">
        <v>387</v>
      </c>
      <c r="K21" s="44">
        <v>296</v>
      </c>
      <c r="L21" s="20">
        <f t="shared" si="2"/>
        <v>0.76485788113695086</v>
      </c>
    </row>
    <row r="22" spans="1:12">
      <c r="A22" s="39" t="s">
        <v>28</v>
      </c>
      <c r="B22" s="28" t="s">
        <v>29</v>
      </c>
      <c r="C22" s="28" t="s">
        <v>4</v>
      </c>
      <c r="D22" s="44">
        <v>45</v>
      </c>
      <c r="E22" s="44">
        <v>40</v>
      </c>
      <c r="F22" s="19">
        <f t="shared" si="0"/>
        <v>0.88888888888888884</v>
      </c>
      <c r="G22" s="44">
        <v>1215</v>
      </c>
      <c r="H22" s="44">
        <v>1088</v>
      </c>
      <c r="I22" s="19">
        <f t="shared" si="1"/>
        <v>0.89547325102880659</v>
      </c>
      <c r="J22" s="44">
        <v>1260</v>
      </c>
      <c r="K22" s="44">
        <v>1128</v>
      </c>
      <c r="L22" s="20">
        <f t="shared" si="2"/>
        <v>0.89523809523809528</v>
      </c>
    </row>
    <row r="23" spans="1:12">
      <c r="A23" s="39" t="s">
        <v>30</v>
      </c>
      <c r="B23" s="28" t="s">
        <v>31</v>
      </c>
      <c r="C23" s="28" t="s">
        <v>4</v>
      </c>
      <c r="D23" s="44">
        <v>24</v>
      </c>
      <c r="E23" s="44">
        <v>22</v>
      </c>
      <c r="F23" s="19">
        <f t="shared" si="0"/>
        <v>0.91666666666666663</v>
      </c>
      <c r="G23" s="44">
        <v>633</v>
      </c>
      <c r="H23" s="44">
        <v>577</v>
      </c>
      <c r="I23" s="19">
        <f t="shared" si="1"/>
        <v>0.91153238546603477</v>
      </c>
      <c r="J23" s="44">
        <v>657</v>
      </c>
      <c r="K23" s="44">
        <v>599</v>
      </c>
      <c r="L23" s="20">
        <f t="shared" si="2"/>
        <v>0.9117199391171994</v>
      </c>
    </row>
    <row r="24" spans="1:12">
      <c r="A24" s="39" t="s">
        <v>32</v>
      </c>
      <c r="B24" s="28" t="s">
        <v>33</v>
      </c>
      <c r="C24" s="28" t="s">
        <v>4</v>
      </c>
      <c r="D24" s="44">
        <v>30</v>
      </c>
      <c r="E24" s="44">
        <v>19</v>
      </c>
      <c r="F24" s="19">
        <f t="shared" si="0"/>
        <v>0.6333333333333333</v>
      </c>
      <c r="G24" s="44">
        <v>711</v>
      </c>
      <c r="H24" s="44">
        <v>579</v>
      </c>
      <c r="I24" s="19">
        <f t="shared" si="1"/>
        <v>0.81434599156118148</v>
      </c>
      <c r="J24" s="44">
        <v>741</v>
      </c>
      <c r="K24" s="44">
        <v>598</v>
      </c>
      <c r="L24" s="20">
        <f t="shared" si="2"/>
        <v>0.80701754385964908</v>
      </c>
    </row>
    <row r="25" spans="1:12">
      <c r="A25" s="39" t="s">
        <v>34</v>
      </c>
      <c r="B25" s="28" t="s">
        <v>35</v>
      </c>
      <c r="C25" s="28" t="s">
        <v>4</v>
      </c>
      <c r="D25" s="44">
        <v>14</v>
      </c>
      <c r="E25" s="44">
        <v>11</v>
      </c>
      <c r="F25" s="19">
        <f t="shared" si="0"/>
        <v>0.7857142857142857</v>
      </c>
      <c r="G25" s="44">
        <v>304</v>
      </c>
      <c r="H25" s="44">
        <v>240</v>
      </c>
      <c r="I25" s="19">
        <f t="shared" si="1"/>
        <v>0.78947368421052633</v>
      </c>
      <c r="J25" s="44">
        <v>318</v>
      </c>
      <c r="K25" s="44">
        <v>251</v>
      </c>
      <c r="L25" s="20">
        <f t="shared" si="2"/>
        <v>0.78930817610062898</v>
      </c>
    </row>
    <row r="26" spans="1:12">
      <c r="A26" s="39" t="s">
        <v>36</v>
      </c>
      <c r="B26" s="28" t="s">
        <v>37</v>
      </c>
      <c r="C26" s="28" t="s">
        <v>4</v>
      </c>
      <c r="D26" s="44">
        <v>73</v>
      </c>
      <c r="E26" s="44">
        <v>59</v>
      </c>
      <c r="F26" s="19">
        <f t="shared" si="0"/>
        <v>0.80821917808219179</v>
      </c>
      <c r="G26" s="44">
        <v>1370</v>
      </c>
      <c r="H26" s="44">
        <v>1241</v>
      </c>
      <c r="I26" s="19">
        <f t="shared" si="1"/>
        <v>0.90583941605839413</v>
      </c>
      <c r="J26" s="44">
        <v>1443</v>
      </c>
      <c r="K26" s="44">
        <v>1300</v>
      </c>
      <c r="L26" s="20">
        <f t="shared" si="2"/>
        <v>0.90090090090090091</v>
      </c>
    </row>
    <row r="27" spans="1:12">
      <c r="A27" s="39" t="s">
        <v>38</v>
      </c>
      <c r="B27" s="28" t="s">
        <v>39</v>
      </c>
      <c r="C27" s="28" t="s">
        <v>4</v>
      </c>
      <c r="D27" s="44">
        <v>12</v>
      </c>
      <c r="E27" s="44">
        <v>6</v>
      </c>
      <c r="F27" s="19">
        <f t="shared" si="0"/>
        <v>0.5</v>
      </c>
      <c r="G27" s="44">
        <v>473</v>
      </c>
      <c r="H27" s="44">
        <v>422</v>
      </c>
      <c r="I27" s="19">
        <f t="shared" si="1"/>
        <v>0.89217758985200846</v>
      </c>
      <c r="J27" s="44">
        <v>485</v>
      </c>
      <c r="K27" s="44">
        <v>428</v>
      </c>
      <c r="L27" s="20">
        <f t="shared" si="2"/>
        <v>0.88247422680412368</v>
      </c>
    </row>
    <row r="28" spans="1:12">
      <c r="A28" s="39" t="s">
        <v>40</v>
      </c>
      <c r="B28" s="28" t="s">
        <v>41</v>
      </c>
      <c r="C28" s="28" t="s">
        <v>4</v>
      </c>
      <c r="D28" s="44">
        <v>16</v>
      </c>
      <c r="E28" s="44">
        <v>14</v>
      </c>
      <c r="F28" s="19">
        <f t="shared" si="0"/>
        <v>0.875</v>
      </c>
      <c r="G28" s="44">
        <v>804</v>
      </c>
      <c r="H28" s="44">
        <v>701</v>
      </c>
      <c r="I28" s="19">
        <f t="shared" si="1"/>
        <v>0.87189054726368154</v>
      </c>
      <c r="J28" s="44">
        <v>820</v>
      </c>
      <c r="K28" s="44">
        <v>715</v>
      </c>
      <c r="L28" s="20">
        <f t="shared" si="2"/>
        <v>0.87195121951219512</v>
      </c>
    </row>
    <row r="29" spans="1:12">
      <c r="A29" s="39" t="s">
        <v>42</v>
      </c>
      <c r="B29" s="28" t="s">
        <v>19</v>
      </c>
      <c r="C29" s="28" t="s">
        <v>4</v>
      </c>
      <c r="D29" s="44">
        <v>20</v>
      </c>
      <c r="E29" s="44">
        <v>13</v>
      </c>
      <c r="F29" s="19">
        <f t="shared" si="0"/>
        <v>0.65</v>
      </c>
      <c r="G29" s="44">
        <v>587</v>
      </c>
      <c r="H29" s="44">
        <v>425</v>
      </c>
      <c r="I29" s="19">
        <f t="shared" si="1"/>
        <v>0.72402044293015333</v>
      </c>
      <c r="J29" s="44">
        <v>607</v>
      </c>
      <c r="K29" s="44">
        <v>438</v>
      </c>
      <c r="L29" s="20">
        <f t="shared" si="2"/>
        <v>0.7215815485996705</v>
      </c>
    </row>
    <row r="30" spans="1:12">
      <c r="A30" s="39" t="s">
        <v>43</v>
      </c>
      <c r="B30" s="28" t="s">
        <v>44</v>
      </c>
      <c r="C30" s="28" t="s">
        <v>4</v>
      </c>
      <c r="D30" s="44">
        <v>20</v>
      </c>
      <c r="E30" s="44">
        <v>16</v>
      </c>
      <c r="F30" s="19">
        <f t="shared" si="0"/>
        <v>0.8</v>
      </c>
      <c r="G30" s="44">
        <v>509</v>
      </c>
      <c r="H30" s="44">
        <v>451</v>
      </c>
      <c r="I30" s="19">
        <f t="shared" si="1"/>
        <v>0.88605108055009818</v>
      </c>
      <c r="J30" s="44">
        <v>529</v>
      </c>
      <c r="K30" s="44">
        <v>467</v>
      </c>
      <c r="L30" s="20">
        <f t="shared" si="2"/>
        <v>0.8827977315689981</v>
      </c>
    </row>
    <row r="31" spans="1:12">
      <c r="A31" s="39" t="s">
        <v>45</v>
      </c>
      <c r="B31" s="28" t="s">
        <v>46</v>
      </c>
      <c r="C31" s="28" t="s">
        <v>4</v>
      </c>
      <c r="D31" s="44">
        <v>42</v>
      </c>
      <c r="E31" s="44">
        <v>36</v>
      </c>
      <c r="F31" s="19">
        <f t="shared" si="0"/>
        <v>0.8571428571428571</v>
      </c>
      <c r="G31" s="44">
        <v>2787</v>
      </c>
      <c r="H31" s="44">
        <v>1390</v>
      </c>
      <c r="I31" s="19">
        <f t="shared" si="1"/>
        <v>0.4987441693577323</v>
      </c>
      <c r="J31" s="44">
        <v>2829</v>
      </c>
      <c r="K31" s="44">
        <v>1426</v>
      </c>
      <c r="L31" s="20">
        <f t="shared" si="2"/>
        <v>0.50406504065040647</v>
      </c>
    </row>
    <row r="32" spans="1:12">
      <c r="A32" s="39" t="s">
        <v>47</v>
      </c>
      <c r="B32" s="28" t="s">
        <v>48</v>
      </c>
      <c r="C32" s="28" t="s">
        <v>4</v>
      </c>
      <c r="D32" s="44">
        <v>47</v>
      </c>
      <c r="E32" s="44">
        <v>31</v>
      </c>
      <c r="F32" s="19">
        <f t="shared" si="0"/>
        <v>0.65957446808510634</v>
      </c>
      <c r="G32" s="44">
        <v>964</v>
      </c>
      <c r="H32" s="44">
        <v>731</v>
      </c>
      <c r="I32" s="19">
        <f t="shared" si="1"/>
        <v>0.75829875518672196</v>
      </c>
      <c r="J32" s="44">
        <v>1011</v>
      </c>
      <c r="K32" s="44">
        <v>762</v>
      </c>
      <c r="L32" s="20">
        <f t="shared" si="2"/>
        <v>0.75370919881305642</v>
      </c>
    </row>
    <row r="33" spans="1:12">
      <c r="A33" s="39" t="s">
        <v>49</v>
      </c>
      <c r="B33" s="28" t="s">
        <v>50</v>
      </c>
      <c r="C33" s="28" t="s">
        <v>4</v>
      </c>
      <c r="D33" s="44">
        <v>36</v>
      </c>
      <c r="E33" s="44">
        <v>33</v>
      </c>
      <c r="F33" s="19">
        <f t="shared" si="0"/>
        <v>0.91666666666666663</v>
      </c>
      <c r="G33" s="44">
        <v>1044</v>
      </c>
      <c r="H33" s="44">
        <v>911</v>
      </c>
      <c r="I33" s="19">
        <f t="shared" si="1"/>
        <v>0.87260536398467436</v>
      </c>
      <c r="J33" s="44">
        <v>1080</v>
      </c>
      <c r="K33" s="44">
        <v>944</v>
      </c>
      <c r="L33" s="20">
        <f t="shared" si="2"/>
        <v>0.87407407407407411</v>
      </c>
    </row>
    <row r="34" spans="1:12">
      <c r="A34" s="39" t="s">
        <v>51</v>
      </c>
      <c r="B34" s="28" t="s">
        <v>16</v>
      </c>
      <c r="C34" s="28" t="s">
        <v>4</v>
      </c>
      <c r="D34" s="44">
        <v>2</v>
      </c>
      <c r="E34" s="44">
        <v>2</v>
      </c>
      <c r="F34" s="19">
        <f t="shared" si="0"/>
        <v>1</v>
      </c>
      <c r="G34" s="44">
        <v>104</v>
      </c>
      <c r="H34" s="44">
        <v>80</v>
      </c>
      <c r="I34" s="19">
        <f t="shared" si="1"/>
        <v>0.76923076923076927</v>
      </c>
      <c r="J34" s="44">
        <v>106</v>
      </c>
      <c r="K34" s="44">
        <v>82</v>
      </c>
      <c r="L34" s="20">
        <f t="shared" si="2"/>
        <v>0.77358490566037741</v>
      </c>
    </row>
    <row r="35" spans="1:12">
      <c r="A35" s="39" t="s">
        <v>52</v>
      </c>
      <c r="B35" s="28" t="s">
        <v>19</v>
      </c>
      <c r="C35" s="28" t="s">
        <v>53</v>
      </c>
      <c r="D35" s="44">
        <v>16</v>
      </c>
      <c r="E35" s="44">
        <v>14</v>
      </c>
      <c r="F35" s="19">
        <f t="shared" si="0"/>
        <v>0.875</v>
      </c>
      <c r="G35" s="44">
        <v>1121</v>
      </c>
      <c r="H35" s="44">
        <v>939</v>
      </c>
      <c r="I35" s="19">
        <f t="shared" si="1"/>
        <v>0.83764495985727028</v>
      </c>
      <c r="J35" s="44">
        <v>1137</v>
      </c>
      <c r="K35" s="44">
        <v>953</v>
      </c>
      <c r="L35" s="20">
        <f t="shared" si="2"/>
        <v>0.83817062445030788</v>
      </c>
    </row>
    <row r="36" spans="1:12">
      <c r="A36" s="39" t="s">
        <v>54</v>
      </c>
      <c r="B36" s="28" t="s">
        <v>55</v>
      </c>
      <c r="C36" s="28" t="s">
        <v>4</v>
      </c>
      <c r="D36" s="44">
        <v>65</v>
      </c>
      <c r="E36" s="44">
        <v>57</v>
      </c>
      <c r="F36" s="19">
        <f t="shared" si="0"/>
        <v>0.87692307692307692</v>
      </c>
      <c r="G36" s="44">
        <v>750</v>
      </c>
      <c r="H36" s="44">
        <v>659</v>
      </c>
      <c r="I36" s="19">
        <f t="shared" si="1"/>
        <v>0.87866666666666671</v>
      </c>
      <c r="J36" s="44">
        <v>815</v>
      </c>
      <c r="K36" s="44">
        <v>716</v>
      </c>
      <c r="L36" s="20">
        <f t="shared" si="2"/>
        <v>0.87852760736196323</v>
      </c>
    </row>
    <row r="37" spans="1:12">
      <c r="A37" s="39" t="s">
        <v>56</v>
      </c>
      <c r="B37" s="28" t="s">
        <v>57</v>
      </c>
      <c r="C37" s="28" t="s">
        <v>4</v>
      </c>
      <c r="D37" s="44">
        <v>63</v>
      </c>
      <c r="E37" s="44">
        <v>59</v>
      </c>
      <c r="F37" s="19">
        <f t="shared" si="0"/>
        <v>0.93650793650793651</v>
      </c>
      <c r="G37" s="44">
        <v>1137</v>
      </c>
      <c r="H37" s="44">
        <v>964</v>
      </c>
      <c r="I37" s="19">
        <f t="shared" si="1"/>
        <v>0.84784520668425678</v>
      </c>
      <c r="J37" s="44">
        <v>1200</v>
      </c>
      <c r="K37" s="44">
        <v>1023</v>
      </c>
      <c r="L37" s="20">
        <f t="shared" si="2"/>
        <v>0.85250000000000004</v>
      </c>
    </row>
    <row r="38" spans="1:12">
      <c r="A38" s="39" t="s">
        <v>58</v>
      </c>
      <c r="B38" s="28" t="s">
        <v>59</v>
      </c>
      <c r="C38" s="28" t="s">
        <v>4</v>
      </c>
      <c r="D38" s="44">
        <v>19</v>
      </c>
      <c r="E38" s="44">
        <v>14</v>
      </c>
      <c r="F38" s="19">
        <f t="shared" si="0"/>
        <v>0.73684210526315785</v>
      </c>
      <c r="G38" s="44">
        <v>378</v>
      </c>
      <c r="H38" s="44">
        <v>304</v>
      </c>
      <c r="I38" s="19">
        <f t="shared" si="1"/>
        <v>0.80423280423280419</v>
      </c>
      <c r="J38" s="44">
        <v>397</v>
      </c>
      <c r="K38" s="44">
        <v>318</v>
      </c>
      <c r="L38" s="20">
        <f t="shared" si="2"/>
        <v>0.80100755667506296</v>
      </c>
    </row>
    <row r="39" spans="1:12">
      <c r="A39" s="39" t="s">
        <v>60</v>
      </c>
      <c r="B39" s="28" t="s">
        <v>61</v>
      </c>
      <c r="C39" s="28" t="s">
        <v>4</v>
      </c>
      <c r="D39" s="44">
        <v>31</v>
      </c>
      <c r="E39" s="44">
        <v>19</v>
      </c>
      <c r="F39" s="19">
        <f t="shared" si="0"/>
        <v>0.61290322580645162</v>
      </c>
      <c r="G39" s="44">
        <v>841</v>
      </c>
      <c r="H39" s="44">
        <v>710</v>
      </c>
      <c r="I39" s="19">
        <f t="shared" si="1"/>
        <v>0.84423305588585018</v>
      </c>
      <c r="J39" s="44">
        <v>872</v>
      </c>
      <c r="K39" s="44">
        <v>729</v>
      </c>
      <c r="L39" s="20">
        <f t="shared" si="2"/>
        <v>0.83600917431192656</v>
      </c>
    </row>
    <row r="40" spans="1:12">
      <c r="A40" s="39" t="s">
        <v>62</v>
      </c>
      <c r="B40" s="28" t="s">
        <v>19</v>
      </c>
      <c r="C40" s="28" t="s">
        <v>63</v>
      </c>
      <c r="D40" s="44">
        <v>8</v>
      </c>
      <c r="E40" s="44">
        <v>5</v>
      </c>
      <c r="F40" s="19">
        <f t="shared" si="0"/>
        <v>0.625</v>
      </c>
      <c r="G40" s="44">
        <v>660</v>
      </c>
      <c r="H40" s="44">
        <v>313</v>
      </c>
      <c r="I40" s="19">
        <f t="shared" si="1"/>
        <v>0.47424242424242424</v>
      </c>
      <c r="J40" s="44">
        <v>668</v>
      </c>
      <c r="K40" s="44">
        <v>318</v>
      </c>
      <c r="L40" s="20">
        <f t="shared" si="2"/>
        <v>0.47604790419161674</v>
      </c>
    </row>
    <row r="41" spans="1:12">
      <c r="A41" s="39" t="s">
        <v>64</v>
      </c>
      <c r="B41" s="28" t="s">
        <v>16</v>
      </c>
      <c r="C41" s="28" t="s">
        <v>20</v>
      </c>
      <c r="D41" s="44">
        <v>4</v>
      </c>
      <c r="E41" s="44">
        <v>2</v>
      </c>
      <c r="F41" s="19">
        <f t="shared" si="0"/>
        <v>0.5</v>
      </c>
      <c r="G41" s="44">
        <v>370</v>
      </c>
      <c r="H41" s="44">
        <v>248</v>
      </c>
      <c r="I41" s="19">
        <f t="shared" si="1"/>
        <v>0.67027027027027031</v>
      </c>
      <c r="J41" s="44">
        <v>374</v>
      </c>
      <c r="K41" s="44">
        <v>250</v>
      </c>
      <c r="L41" s="20">
        <f t="shared" si="2"/>
        <v>0.66844919786096257</v>
      </c>
    </row>
    <row r="42" spans="1:12">
      <c r="A42" s="39" t="s">
        <v>65</v>
      </c>
      <c r="B42" s="28" t="s">
        <v>66</v>
      </c>
      <c r="C42" s="28" t="s">
        <v>4</v>
      </c>
      <c r="D42" s="44">
        <v>116</v>
      </c>
      <c r="E42" s="44">
        <v>94</v>
      </c>
      <c r="F42" s="19">
        <f t="shared" si="0"/>
        <v>0.81034482758620685</v>
      </c>
      <c r="G42" s="44">
        <v>1238</v>
      </c>
      <c r="H42" s="44">
        <v>1068</v>
      </c>
      <c r="I42" s="19">
        <f t="shared" si="1"/>
        <v>0.86268174474959614</v>
      </c>
      <c r="J42" s="44">
        <v>1354</v>
      </c>
      <c r="K42" s="44">
        <v>1162</v>
      </c>
      <c r="L42" s="20">
        <f t="shared" si="2"/>
        <v>0.85819793205317574</v>
      </c>
    </row>
    <row r="43" spans="1:12">
      <c r="A43" s="39" t="s">
        <v>67</v>
      </c>
      <c r="B43" s="28" t="s">
        <v>68</v>
      </c>
      <c r="C43" s="28" t="s">
        <v>4</v>
      </c>
      <c r="D43" s="44">
        <v>12</v>
      </c>
      <c r="E43" s="44">
        <v>7</v>
      </c>
      <c r="F43" s="19">
        <f t="shared" si="0"/>
        <v>0.58333333333333337</v>
      </c>
      <c r="G43" s="44">
        <v>524</v>
      </c>
      <c r="H43" s="44">
        <v>436</v>
      </c>
      <c r="I43" s="19">
        <f t="shared" si="1"/>
        <v>0.83206106870229013</v>
      </c>
      <c r="J43" s="44">
        <v>536</v>
      </c>
      <c r="K43" s="44">
        <v>443</v>
      </c>
      <c r="L43" s="20">
        <f t="shared" si="2"/>
        <v>0.82649253731343286</v>
      </c>
    </row>
    <row r="44" spans="1:12">
      <c r="A44" s="39" t="s">
        <v>69</v>
      </c>
      <c r="B44" s="28" t="s">
        <v>70</v>
      </c>
      <c r="C44" s="28" t="s">
        <v>4</v>
      </c>
      <c r="D44" s="44">
        <v>33</v>
      </c>
      <c r="E44" s="44">
        <v>32</v>
      </c>
      <c r="F44" s="19">
        <f t="shared" si="0"/>
        <v>0.96969696969696972</v>
      </c>
      <c r="G44" s="44">
        <v>708</v>
      </c>
      <c r="H44" s="44">
        <v>620</v>
      </c>
      <c r="I44" s="19">
        <f t="shared" si="1"/>
        <v>0.87570621468926557</v>
      </c>
      <c r="J44" s="44">
        <v>741</v>
      </c>
      <c r="K44" s="44">
        <v>652</v>
      </c>
      <c r="L44" s="20">
        <f t="shared" si="2"/>
        <v>0.87989203778677461</v>
      </c>
    </row>
    <row r="45" spans="1:12">
      <c r="A45" s="39" t="s">
        <v>71</v>
      </c>
      <c r="B45" s="28" t="s">
        <v>19</v>
      </c>
      <c r="C45" s="28" t="s">
        <v>72</v>
      </c>
      <c r="D45" s="44">
        <v>1</v>
      </c>
      <c r="E45" s="44">
        <v>1</v>
      </c>
      <c r="F45" s="19">
        <f t="shared" si="0"/>
        <v>1</v>
      </c>
      <c r="G45" s="44">
        <v>845</v>
      </c>
      <c r="H45" s="44">
        <v>694</v>
      </c>
      <c r="I45" s="19">
        <f t="shared" si="1"/>
        <v>0.82130177514792901</v>
      </c>
      <c r="J45" s="44">
        <v>846</v>
      </c>
      <c r="K45" s="44">
        <v>695</v>
      </c>
      <c r="L45" s="20">
        <f t="shared" si="2"/>
        <v>0.82151300236406621</v>
      </c>
    </row>
    <row r="46" spans="1:12">
      <c r="A46" s="39" t="s">
        <v>73</v>
      </c>
      <c r="B46" s="28" t="s">
        <v>74</v>
      </c>
      <c r="C46" s="28" t="s">
        <v>4</v>
      </c>
      <c r="D46" s="44">
        <v>44</v>
      </c>
      <c r="E46" s="44">
        <v>38</v>
      </c>
      <c r="F46" s="19">
        <f t="shared" si="0"/>
        <v>0.86363636363636365</v>
      </c>
      <c r="G46" s="44">
        <v>529</v>
      </c>
      <c r="H46" s="44">
        <v>453</v>
      </c>
      <c r="I46" s="19">
        <f t="shared" si="1"/>
        <v>0.85633270321361055</v>
      </c>
      <c r="J46" s="44">
        <v>573</v>
      </c>
      <c r="K46" s="44">
        <v>491</v>
      </c>
      <c r="L46" s="20">
        <f t="shared" si="2"/>
        <v>0.85689354275741714</v>
      </c>
    </row>
    <row r="47" spans="1:12">
      <c r="A47" s="39" t="s">
        <v>75</v>
      </c>
      <c r="B47" s="28" t="s">
        <v>76</v>
      </c>
      <c r="C47" s="28" t="s">
        <v>4</v>
      </c>
      <c r="D47" s="44">
        <v>28</v>
      </c>
      <c r="E47" s="44">
        <v>17</v>
      </c>
      <c r="F47" s="19">
        <f t="shared" si="0"/>
        <v>0.6071428571428571</v>
      </c>
      <c r="G47" s="44">
        <v>864</v>
      </c>
      <c r="H47" s="44">
        <v>727</v>
      </c>
      <c r="I47" s="19">
        <f t="shared" si="1"/>
        <v>0.84143518518518523</v>
      </c>
      <c r="J47" s="44">
        <v>892</v>
      </c>
      <c r="K47" s="44">
        <v>744</v>
      </c>
      <c r="L47" s="20">
        <f t="shared" si="2"/>
        <v>0.8340807174887892</v>
      </c>
    </row>
    <row r="48" spans="1:12">
      <c r="A48" s="39" t="s">
        <v>77</v>
      </c>
      <c r="B48" s="28" t="s">
        <v>78</v>
      </c>
      <c r="C48" s="28" t="s">
        <v>4</v>
      </c>
      <c r="D48" s="44">
        <v>16</v>
      </c>
      <c r="E48" s="44">
        <v>12</v>
      </c>
      <c r="F48" s="19">
        <f t="shared" si="0"/>
        <v>0.75</v>
      </c>
      <c r="G48" s="44">
        <v>467</v>
      </c>
      <c r="H48" s="44">
        <v>381</v>
      </c>
      <c r="I48" s="19">
        <f t="shared" si="1"/>
        <v>0.81584582441113496</v>
      </c>
      <c r="J48" s="44">
        <v>483</v>
      </c>
      <c r="K48" s="44">
        <v>393</v>
      </c>
      <c r="L48" s="20">
        <f t="shared" si="2"/>
        <v>0.81366459627329191</v>
      </c>
    </row>
    <row r="49" spans="1:12">
      <c r="A49" s="39" t="s">
        <v>79</v>
      </c>
      <c r="B49" s="28" t="s">
        <v>80</v>
      </c>
      <c r="C49" s="28" t="s">
        <v>4</v>
      </c>
      <c r="D49" s="44">
        <v>20</v>
      </c>
      <c r="E49" s="44">
        <v>14</v>
      </c>
      <c r="F49" s="19">
        <f t="shared" si="0"/>
        <v>0.7</v>
      </c>
      <c r="G49" s="44">
        <v>311</v>
      </c>
      <c r="H49" s="44">
        <v>228</v>
      </c>
      <c r="I49" s="19">
        <f t="shared" si="1"/>
        <v>0.73311897106109325</v>
      </c>
      <c r="J49" s="44">
        <v>331</v>
      </c>
      <c r="K49" s="44">
        <v>242</v>
      </c>
      <c r="L49" s="20">
        <f t="shared" si="2"/>
        <v>0.73111782477341392</v>
      </c>
    </row>
    <row r="50" spans="1:12">
      <c r="A50" s="39" t="s">
        <v>81</v>
      </c>
      <c r="B50" s="28" t="s">
        <v>82</v>
      </c>
      <c r="C50" s="28" t="s">
        <v>4</v>
      </c>
      <c r="D50" s="44">
        <v>6</v>
      </c>
      <c r="E50" s="44">
        <v>5</v>
      </c>
      <c r="F50" s="19">
        <f t="shared" si="0"/>
        <v>0.83333333333333337</v>
      </c>
      <c r="G50" s="44">
        <v>370</v>
      </c>
      <c r="H50" s="44">
        <v>281</v>
      </c>
      <c r="I50" s="19">
        <f t="shared" si="1"/>
        <v>0.75945945945945947</v>
      </c>
      <c r="J50" s="44">
        <v>376</v>
      </c>
      <c r="K50" s="44">
        <v>286</v>
      </c>
      <c r="L50" s="20">
        <f t="shared" si="2"/>
        <v>0.76063829787234039</v>
      </c>
    </row>
    <row r="51" spans="1:12">
      <c r="A51" s="39" t="s">
        <v>83</v>
      </c>
      <c r="B51" s="28" t="s">
        <v>84</v>
      </c>
      <c r="C51" s="28" t="s">
        <v>4</v>
      </c>
      <c r="D51" s="44">
        <v>9</v>
      </c>
      <c r="E51" s="44">
        <v>2</v>
      </c>
      <c r="F51" s="19">
        <f t="shared" si="0"/>
        <v>0.22222222222222221</v>
      </c>
      <c r="G51" s="44">
        <v>217</v>
      </c>
      <c r="H51" s="44">
        <v>154</v>
      </c>
      <c r="I51" s="19">
        <f t="shared" si="1"/>
        <v>0.70967741935483875</v>
      </c>
      <c r="J51" s="44">
        <v>226</v>
      </c>
      <c r="K51" s="44">
        <v>156</v>
      </c>
      <c r="L51" s="20">
        <f t="shared" si="2"/>
        <v>0.69026548672566368</v>
      </c>
    </row>
    <row r="52" spans="1:12">
      <c r="A52" s="39" t="s">
        <v>85</v>
      </c>
      <c r="B52" s="28" t="s">
        <v>86</v>
      </c>
      <c r="C52" s="28" t="s">
        <v>4</v>
      </c>
      <c r="D52" s="44">
        <v>175</v>
      </c>
      <c r="E52" s="44">
        <v>122</v>
      </c>
      <c r="F52" s="19">
        <f t="shared" si="0"/>
        <v>0.69714285714285718</v>
      </c>
      <c r="G52" s="44">
        <v>1778</v>
      </c>
      <c r="H52" s="44">
        <v>1345</v>
      </c>
      <c r="I52" s="19">
        <f t="shared" si="1"/>
        <v>0.75646794150731156</v>
      </c>
      <c r="J52" s="44">
        <v>1953</v>
      </c>
      <c r="K52" s="44">
        <v>1467</v>
      </c>
      <c r="L52" s="20">
        <f t="shared" si="2"/>
        <v>0.75115207373271886</v>
      </c>
    </row>
    <row r="53" spans="1:12">
      <c r="A53" s="39" t="s">
        <v>87</v>
      </c>
      <c r="B53" s="28" t="s">
        <v>88</v>
      </c>
      <c r="C53" s="28" t="s">
        <v>4</v>
      </c>
      <c r="D53" s="44">
        <v>18</v>
      </c>
      <c r="E53" s="44">
        <v>15</v>
      </c>
      <c r="F53" s="19">
        <f t="shared" si="0"/>
        <v>0.83333333333333337</v>
      </c>
      <c r="G53" s="44">
        <v>283</v>
      </c>
      <c r="H53" s="44">
        <v>243</v>
      </c>
      <c r="I53" s="19">
        <f t="shared" si="1"/>
        <v>0.85865724381625441</v>
      </c>
      <c r="J53" s="44">
        <v>301</v>
      </c>
      <c r="K53" s="44">
        <v>258</v>
      </c>
      <c r="L53" s="20">
        <f t="shared" si="2"/>
        <v>0.8571428571428571</v>
      </c>
    </row>
    <row r="54" spans="1:12">
      <c r="A54" s="39" t="s">
        <v>89</v>
      </c>
      <c r="B54" s="28" t="s">
        <v>90</v>
      </c>
      <c r="C54" s="28" t="s">
        <v>4</v>
      </c>
      <c r="D54" s="44">
        <v>39</v>
      </c>
      <c r="E54" s="44">
        <v>32</v>
      </c>
      <c r="F54" s="19">
        <f t="shared" si="0"/>
        <v>0.82051282051282048</v>
      </c>
      <c r="G54" s="44">
        <v>876</v>
      </c>
      <c r="H54" s="44">
        <v>751</v>
      </c>
      <c r="I54" s="19">
        <f t="shared" si="1"/>
        <v>0.85730593607305938</v>
      </c>
      <c r="J54" s="44">
        <v>915</v>
      </c>
      <c r="K54" s="44">
        <v>783</v>
      </c>
      <c r="L54" s="20">
        <f t="shared" si="2"/>
        <v>0.8557377049180328</v>
      </c>
    </row>
    <row r="55" spans="1:12">
      <c r="A55" s="39" t="s">
        <v>91</v>
      </c>
      <c r="B55" s="28" t="s">
        <v>16</v>
      </c>
      <c r="C55" s="28" t="s">
        <v>53</v>
      </c>
      <c r="D55" s="44">
        <v>11</v>
      </c>
      <c r="E55" s="44">
        <v>8</v>
      </c>
      <c r="F55" s="19">
        <f t="shared" si="0"/>
        <v>0.72727272727272729</v>
      </c>
      <c r="G55" s="44">
        <v>190</v>
      </c>
      <c r="H55" s="44">
        <v>132</v>
      </c>
      <c r="I55" s="19">
        <f t="shared" si="1"/>
        <v>0.69473684210526321</v>
      </c>
      <c r="J55" s="44">
        <v>201</v>
      </c>
      <c r="K55" s="44">
        <v>140</v>
      </c>
      <c r="L55" s="20">
        <f t="shared" si="2"/>
        <v>0.69651741293532343</v>
      </c>
    </row>
    <row r="56" spans="1:12">
      <c r="A56" s="39" t="s">
        <v>92</v>
      </c>
      <c r="B56" s="28" t="s">
        <v>93</v>
      </c>
      <c r="C56" s="28" t="s">
        <v>4</v>
      </c>
      <c r="D56" s="44">
        <v>58</v>
      </c>
      <c r="E56" s="44">
        <v>47</v>
      </c>
      <c r="F56" s="19">
        <f t="shared" si="0"/>
        <v>0.81034482758620685</v>
      </c>
      <c r="G56" s="44">
        <v>963</v>
      </c>
      <c r="H56" s="44">
        <v>855</v>
      </c>
      <c r="I56" s="19">
        <f t="shared" si="1"/>
        <v>0.88785046728971961</v>
      </c>
      <c r="J56" s="44">
        <v>1021</v>
      </c>
      <c r="K56" s="44">
        <v>902</v>
      </c>
      <c r="L56" s="20">
        <f t="shared" si="2"/>
        <v>0.88344760039177272</v>
      </c>
    </row>
    <row r="57" spans="1:12">
      <c r="A57" s="39" t="s">
        <v>94</v>
      </c>
      <c r="B57" s="28" t="s">
        <v>19</v>
      </c>
      <c r="C57" s="28" t="s">
        <v>95</v>
      </c>
      <c r="D57" s="44">
        <v>6</v>
      </c>
      <c r="E57" s="44">
        <v>6</v>
      </c>
      <c r="F57" s="19">
        <f t="shared" si="0"/>
        <v>1</v>
      </c>
      <c r="G57" s="44">
        <v>406</v>
      </c>
      <c r="H57" s="44">
        <v>323</v>
      </c>
      <c r="I57" s="19">
        <f t="shared" si="1"/>
        <v>0.79556650246305416</v>
      </c>
      <c r="J57" s="44">
        <v>412</v>
      </c>
      <c r="K57" s="44">
        <v>329</v>
      </c>
      <c r="L57" s="20">
        <f t="shared" si="2"/>
        <v>0.79854368932038833</v>
      </c>
    </row>
    <row r="58" spans="1:12">
      <c r="A58" s="61" t="s">
        <v>96</v>
      </c>
      <c r="B58" s="62"/>
      <c r="C58" s="62"/>
      <c r="D58" s="45">
        <v>1801</v>
      </c>
      <c r="E58" s="45">
        <v>1452</v>
      </c>
      <c r="F58" s="15">
        <f t="shared" si="0"/>
        <v>0.80621876735147135</v>
      </c>
      <c r="G58" s="45">
        <v>38712</v>
      </c>
      <c r="H58" s="45">
        <v>31291</v>
      </c>
      <c r="I58" s="15">
        <f t="shared" si="1"/>
        <v>0.8083023351932217</v>
      </c>
      <c r="J58" s="45">
        <v>40513</v>
      </c>
      <c r="K58" s="45">
        <v>32743</v>
      </c>
      <c r="L58" s="17">
        <f t="shared" si="2"/>
        <v>0.80820971046330803</v>
      </c>
    </row>
    <row r="60" spans="1:12">
      <c r="A60" s="55" t="s">
        <v>135</v>
      </c>
    </row>
    <row r="61" spans="1:12">
      <c r="A61" s="56" t="s">
        <v>136</v>
      </c>
    </row>
    <row r="62" spans="1:12">
      <c r="A62" s="57" t="s">
        <v>134</v>
      </c>
    </row>
    <row r="63" spans="1:12">
      <c r="A63" s="57" t="s">
        <v>137</v>
      </c>
    </row>
  </sheetData>
  <mergeCells count="5">
    <mergeCell ref="D7:H7"/>
    <mergeCell ref="J7:K8"/>
    <mergeCell ref="D8:E8"/>
    <mergeCell ref="G8:H8"/>
    <mergeCell ref="A58:C58"/>
  </mergeCells>
  <pageMargins left="0.05" right="0.05" top="0.5" bottom="0.5" header="0" footer="0"/>
  <pageSetup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pane ySplit="9" topLeftCell="A10" activePane="bottomLeft" state="frozen"/>
      <selection activeCell="A60" sqref="A60:A62"/>
      <selection pane="bottomLeft" activeCell="A5" sqref="A5"/>
    </sheetView>
  </sheetViews>
  <sheetFormatPr defaultColWidth="9.109375" defaultRowHeight="14.4"/>
  <cols>
    <col min="1" max="1" width="20.109375" style="2" customWidth="1"/>
    <col min="2" max="2" width="7.33203125" style="1" bestFit="1" customWidth="1"/>
    <col min="3" max="3" width="7.6640625" style="1" bestFit="1" customWidth="1"/>
    <col min="4" max="4" width="19.88671875" style="1" customWidth="1"/>
    <col min="5" max="6" width="11.88671875" style="1" customWidth="1"/>
    <col min="7" max="7" width="10" style="1" customWidth="1"/>
    <col min="8" max="9" width="10.109375" style="1" customWidth="1"/>
    <col min="10" max="10" width="11.44140625" style="1" customWidth="1"/>
    <col min="11" max="11" width="12.88671875" style="1" customWidth="1"/>
    <col min="12" max="12" width="10.6640625" style="1" customWidth="1"/>
    <col min="13" max="16384" width="9.109375" style="1"/>
  </cols>
  <sheetData>
    <row r="1" spans="1:12">
      <c r="A1" s="50" t="s">
        <v>120</v>
      </c>
    </row>
    <row r="2" spans="1:12">
      <c r="A2" s="50" t="s">
        <v>132</v>
      </c>
    </row>
    <row r="3" spans="1:12">
      <c r="A3" s="50" t="s">
        <v>133</v>
      </c>
    </row>
    <row r="4" spans="1:12">
      <c r="A4" s="50" t="s">
        <v>123</v>
      </c>
    </row>
    <row r="7" spans="1:12" s="7" customFormat="1">
      <c r="A7" s="53"/>
      <c r="D7" s="64" t="s">
        <v>100</v>
      </c>
      <c r="E7" s="60"/>
      <c r="F7" s="60"/>
      <c r="G7" s="60"/>
      <c r="H7" s="60"/>
      <c r="I7" s="6"/>
      <c r="J7" s="64" t="s">
        <v>96</v>
      </c>
      <c r="K7" s="60"/>
    </row>
    <row r="8" spans="1:12" s="7" customFormat="1">
      <c r="A8" s="38"/>
      <c r="D8" s="64" t="s">
        <v>101</v>
      </c>
      <c r="E8" s="60"/>
      <c r="F8" s="6"/>
      <c r="G8" s="64" t="s">
        <v>102</v>
      </c>
      <c r="H8" s="60"/>
      <c r="I8" s="6"/>
      <c r="J8" s="60"/>
      <c r="K8" s="60"/>
    </row>
    <row r="9" spans="1:12" s="43" customFormat="1" ht="28.8">
      <c r="A9" s="49" t="s">
        <v>113</v>
      </c>
      <c r="B9" s="10" t="s">
        <v>114</v>
      </c>
      <c r="C9" s="10" t="s">
        <v>115</v>
      </c>
      <c r="D9" s="9" t="s">
        <v>103</v>
      </c>
      <c r="E9" s="4" t="s">
        <v>130</v>
      </c>
      <c r="F9" s="5" t="s">
        <v>131</v>
      </c>
      <c r="G9" s="9" t="s">
        <v>103</v>
      </c>
      <c r="H9" s="4" t="s">
        <v>130</v>
      </c>
      <c r="I9" s="5" t="s">
        <v>131</v>
      </c>
      <c r="J9" s="9" t="s">
        <v>103</v>
      </c>
      <c r="K9" s="4" t="s">
        <v>130</v>
      </c>
      <c r="L9" s="5" t="s">
        <v>131</v>
      </c>
    </row>
    <row r="10" spans="1:12">
      <c r="A10" s="37" t="s">
        <v>2</v>
      </c>
      <c r="B10" s="11" t="s">
        <v>3</v>
      </c>
      <c r="C10" s="11" t="s">
        <v>4</v>
      </c>
      <c r="D10" s="12">
        <v>414</v>
      </c>
      <c r="E10" s="12">
        <v>311</v>
      </c>
      <c r="F10" s="19">
        <f>IF(D10=0,"N/A",E10/D10)</f>
        <v>0.75120772946859904</v>
      </c>
      <c r="G10" s="12">
        <v>190</v>
      </c>
      <c r="H10" s="12">
        <v>126</v>
      </c>
      <c r="I10" s="19">
        <f>IF(G10=0,"N/A",H10/G10)</f>
        <v>0.66315789473684206</v>
      </c>
      <c r="J10" s="12">
        <v>604</v>
      </c>
      <c r="K10" s="12">
        <v>437</v>
      </c>
      <c r="L10" s="20">
        <f>IF(J10=0,"N/A",K10/J10)</f>
        <v>0.72350993377483441</v>
      </c>
    </row>
    <row r="11" spans="1:12">
      <c r="A11" s="37" t="s">
        <v>5</v>
      </c>
      <c r="B11" s="11" t="s">
        <v>6</v>
      </c>
      <c r="C11" s="11" t="s">
        <v>4</v>
      </c>
      <c r="D11" s="12">
        <v>225</v>
      </c>
      <c r="E11" s="12">
        <v>188</v>
      </c>
      <c r="F11" s="19">
        <f t="shared" ref="F11:F58" si="0">IF(D11=0,"N/A",E11/D11)</f>
        <v>0.83555555555555561</v>
      </c>
      <c r="G11" s="12">
        <v>93</v>
      </c>
      <c r="H11" s="12">
        <v>69</v>
      </c>
      <c r="I11" s="19">
        <f t="shared" ref="I11:I58" si="1">IF(G11=0,"N/A",H11/G11)</f>
        <v>0.74193548387096775</v>
      </c>
      <c r="J11" s="12">
        <v>318</v>
      </c>
      <c r="K11" s="12">
        <v>257</v>
      </c>
      <c r="L11" s="20">
        <f t="shared" ref="L11:L58" si="2">IF(J11=0,"N/A",K11/J11)</f>
        <v>0.80817610062893086</v>
      </c>
    </row>
    <row r="12" spans="1:12">
      <c r="A12" s="37" t="s">
        <v>7</v>
      </c>
      <c r="B12" s="11" t="s">
        <v>8</v>
      </c>
      <c r="C12" s="11" t="s">
        <v>4</v>
      </c>
      <c r="D12" s="13">
        <v>2187</v>
      </c>
      <c r="E12" s="13">
        <v>1898</v>
      </c>
      <c r="F12" s="19">
        <f t="shared" si="0"/>
        <v>0.86785550983081849</v>
      </c>
      <c r="G12" s="13">
        <v>1550</v>
      </c>
      <c r="H12" s="13">
        <v>1344</v>
      </c>
      <c r="I12" s="19">
        <f t="shared" si="1"/>
        <v>0.86709677419354836</v>
      </c>
      <c r="J12" s="13">
        <v>3737</v>
      </c>
      <c r="K12" s="13">
        <v>3242</v>
      </c>
      <c r="L12" s="20">
        <f t="shared" si="2"/>
        <v>0.86754080813486756</v>
      </c>
    </row>
    <row r="13" spans="1:12">
      <c r="A13" s="37" t="s">
        <v>9</v>
      </c>
      <c r="B13" s="11" t="s">
        <v>10</v>
      </c>
      <c r="C13" s="11" t="s">
        <v>4</v>
      </c>
      <c r="D13" s="12">
        <v>999</v>
      </c>
      <c r="E13" s="12">
        <v>865</v>
      </c>
      <c r="F13" s="19">
        <f t="shared" si="0"/>
        <v>0.86586586586586589</v>
      </c>
      <c r="G13" s="12">
        <v>698</v>
      </c>
      <c r="H13" s="12">
        <v>586</v>
      </c>
      <c r="I13" s="19">
        <f t="shared" si="1"/>
        <v>0.83954154727793695</v>
      </c>
      <c r="J13" s="13">
        <v>1697</v>
      </c>
      <c r="K13" s="13">
        <v>1451</v>
      </c>
      <c r="L13" s="20">
        <f t="shared" si="2"/>
        <v>0.85503830288744842</v>
      </c>
    </row>
    <row r="14" spans="1:12">
      <c r="A14" s="37" t="s">
        <v>11</v>
      </c>
      <c r="B14" s="11" t="s">
        <v>12</v>
      </c>
      <c r="C14" s="11" t="s">
        <v>4</v>
      </c>
      <c r="D14" s="12">
        <v>369</v>
      </c>
      <c r="E14" s="12">
        <v>298</v>
      </c>
      <c r="F14" s="19">
        <f t="shared" si="0"/>
        <v>0.80758807588075876</v>
      </c>
      <c r="G14" s="12">
        <v>157</v>
      </c>
      <c r="H14" s="12">
        <v>118</v>
      </c>
      <c r="I14" s="19">
        <f t="shared" si="1"/>
        <v>0.75159235668789814</v>
      </c>
      <c r="J14" s="12">
        <v>526</v>
      </c>
      <c r="K14" s="12">
        <v>416</v>
      </c>
      <c r="L14" s="20">
        <f t="shared" si="2"/>
        <v>0.79087452471482889</v>
      </c>
    </row>
    <row r="15" spans="1:12">
      <c r="A15" s="37" t="s">
        <v>13</v>
      </c>
      <c r="B15" s="11" t="s">
        <v>14</v>
      </c>
      <c r="C15" s="11" t="s">
        <v>4</v>
      </c>
      <c r="D15" s="12">
        <v>585</v>
      </c>
      <c r="E15" s="12">
        <v>509</v>
      </c>
      <c r="F15" s="19">
        <f t="shared" si="0"/>
        <v>0.8700854700854701</v>
      </c>
      <c r="G15" s="12">
        <v>679</v>
      </c>
      <c r="H15" s="12">
        <v>585</v>
      </c>
      <c r="I15" s="19">
        <f t="shared" si="1"/>
        <v>0.8615611192930781</v>
      </c>
      <c r="J15" s="13">
        <v>1264</v>
      </c>
      <c r="K15" s="13">
        <v>1094</v>
      </c>
      <c r="L15" s="20">
        <f t="shared" si="2"/>
        <v>0.865506329113924</v>
      </c>
    </row>
    <row r="16" spans="1:12">
      <c r="A16" s="37" t="s">
        <v>15</v>
      </c>
      <c r="B16" s="11" t="s">
        <v>16</v>
      </c>
      <c r="C16" s="11" t="s">
        <v>17</v>
      </c>
      <c r="D16" s="12">
        <v>116</v>
      </c>
      <c r="E16" s="12">
        <v>96</v>
      </c>
      <c r="F16" s="19">
        <f t="shared" si="0"/>
        <v>0.82758620689655171</v>
      </c>
      <c r="G16" s="12">
        <v>44</v>
      </c>
      <c r="H16" s="12">
        <v>33</v>
      </c>
      <c r="I16" s="19">
        <f t="shared" si="1"/>
        <v>0.75</v>
      </c>
      <c r="J16" s="12">
        <v>160</v>
      </c>
      <c r="K16" s="12">
        <v>129</v>
      </c>
      <c r="L16" s="20">
        <f t="shared" si="2"/>
        <v>0.80625000000000002</v>
      </c>
    </row>
    <row r="17" spans="1:12">
      <c r="A17" s="37" t="s">
        <v>18</v>
      </c>
      <c r="B17" s="11" t="s">
        <v>19</v>
      </c>
      <c r="C17" s="11" t="s">
        <v>20</v>
      </c>
      <c r="D17" s="12">
        <v>118</v>
      </c>
      <c r="E17" s="12">
        <v>94</v>
      </c>
      <c r="F17" s="19">
        <f t="shared" si="0"/>
        <v>0.79661016949152541</v>
      </c>
      <c r="G17" s="12">
        <v>53</v>
      </c>
      <c r="H17" s="12">
        <v>38</v>
      </c>
      <c r="I17" s="19">
        <f t="shared" si="1"/>
        <v>0.71698113207547165</v>
      </c>
      <c r="J17" s="12">
        <v>171</v>
      </c>
      <c r="K17" s="12">
        <v>132</v>
      </c>
      <c r="L17" s="20">
        <f t="shared" si="2"/>
        <v>0.77192982456140347</v>
      </c>
    </row>
    <row r="18" spans="1:12">
      <c r="A18" s="37" t="s">
        <v>21</v>
      </c>
      <c r="B18" s="11" t="s">
        <v>22</v>
      </c>
      <c r="C18" s="11" t="s">
        <v>4</v>
      </c>
      <c r="D18" s="13">
        <v>1601</v>
      </c>
      <c r="E18" s="13">
        <v>1396</v>
      </c>
      <c r="F18" s="19">
        <f t="shared" si="0"/>
        <v>0.87195502810743286</v>
      </c>
      <c r="G18" s="12">
        <v>711</v>
      </c>
      <c r="H18" s="12">
        <v>616</v>
      </c>
      <c r="I18" s="19">
        <f t="shared" si="1"/>
        <v>0.86638537271448668</v>
      </c>
      <c r="J18" s="13">
        <v>2312</v>
      </c>
      <c r="K18" s="13">
        <v>2012</v>
      </c>
      <c r="L18" s="20">
        <f t="shared" si="2"/>
        <v>0.87024221453287198</v>
      </c>
    </row>
    <row r="19" spans="1:12">
      <c r="A19" s="37" t="s">
        <v>23</v>
      </c>
      <c r="B19" s="11" t="s">
        <v>19</v>
      </c>
      <c r="C19" s="11" t="s">
        <v>17</v>
      </c>
      <c r="D19" s="12">
        <v>161</v>
      </c>
      <c r="E19" s="12">
        <v>112</v>
      </c>
      <c r="F19" s="19">
        <f t="shared" si="0"/>
        <v>0.69565217391304346</v>
      </c>
      <c r="G19" s="12">
        <v>122</v>
      </c>
      <c r="H19" s="12">
        <v>86</v>
      </c>
      <c r="I19" s="19">
        <f t="shared" si="1"/>
        <v>0.70491803278688525</v>
      </c>
      <c r="J19" s="12">
        <v>283</v>
      </c>
      <c r="K19" s="12">
        <v>198</v>
      </c>
      <c r="L19" s="20">
        <f t="shared" si="2"/>
        <v>0.69964664310954061</v>
      </c>
    </row>
    <row r="20" spans="1:12">
      <c r="A20" s="37" t="s">
        <v>24</v>
      </c>
      <c r="B20" s="11" t="s">
        <v>25</v>
      </c>
      <c r="C20" s="11" t="s">
        <v>4</v>
      </c>
      <c r="D20" s="12">
        <v>340</v>
      </c>
      <c r="E20" s="12">
        <v>316</v>
      </c>
      <c r="F20" s="19">
        <f t="shared" si="0"/>
        <v>0.92941176470588238</v>
      </c>
      <c r="G20" s="12">
        <v>204</v>
      </c>
      <c r="H20" s="12">
        <v>175</v>
      </c>
      <c r="I20" s="19">
        <f t="shared" si="1"/>
        <v>0.85784313725490191</v>
      </c>
      <c r="J20" s="12">
        <v>544</v>
      </c>
      <c r="K20" s="12">
        <v>491</v>
      </c>
      <c r="L20" s="20">
        <f t="shared" si="2"/>
        <v>0.90257352941176472</v>
      </c>
    </row>
    <row r="21" spans="1:12">
      <c r="A21" s="37" t="s">
        <v>26</v>
      </c>
      <c r="B21" s="11" t="s">
        <v>27</v>
      </c>
      <c r="C21" s="11" t="s">
        <v>4</v>
      </c>
      <c r="D21" s="12">
        <v>259</v>
      </c>
      <c r="E21" s="12">
        <v>208</v>
      </c>
      <c r="F21" s="19">
        <f t="shared" si="0"/>
        <v>0.80308880308880304</v>
      </c>
      <c r="G21" s="12">
        <v>128</v>
      </c>
      <c r="H21" s="12">
        <v>88</v>
      </c>
      <c r="I21" s="19">
        <f t="shared" si="1"/>
        <v>0.6875</v>
      </c>
      <c r="J21" s="12">
        <v>387</v>
      </c>
      <c r="K21" s="12">
        <v>296</v>
      </c>
      <c r="L21" s="20">
        <f t="shared" si="2"/>
        <v>0.76485788113695086</v>
      </c>
    </row>
    <row r="22" spans="1:12">
      <c r="A22" s="37" t="s">
        <v>28</v>
      </c>
      <c r="B22" s="11" t="s">
        <v>29</v>
      </c>
      <c r="C22" s="11" t="s">
        <v>4</v>
      </c>
      <c r="D22" s="12">
        <v>760</v>
      </c>
      <c r="E22" s="12">
        <v>704</v>
      </c>
      <c r="F22" s="19">
        <f t="shared" si="0"/>
        <v>0.9263157894736842</v>
      </c>
      <c r="G22" s="12">
        <v>500</v>
      </c>
      <c r="H22" s="12">
        <v>424</v>
      </c>
      <c r="I22" s="19">
        <f t="shared" si="1"/>
        <v>0.84799999999999998</v>
      </c>
      <c r="J22" s="13">
        <v>1260</v>
      </c>
      <c r="K22" s="13">
        <v>1128</v>
      </c>
      <c r="L22" s="20">
        <f t="shared" si="2"/>
        <v>0.89523809523809528</v>
      </c>
    </row>
    <row r="23" spans="1:12">
      <c r="A23" s="37" t="s">
        <v>30</v>
      </c>
      <c r="B23" s="11" t="s">
        <v>31</v>
      </c>
      <c r="C23" s="11" t="s">
        <v>4</v>
      </c>
      <c r="D23" s="12">
        <v>439</v>
      </c>
      <c r="E23" s="12">
        <v>407</v>
      </c>
      <c r="F23" s="19">
        <f t="shared" si="0"/>
        <v>0.92710706150341682</v>
      </c>
      <c r="G23" s="12">
        <v>218</v>
      </c>
      <c r="H23" s="12">
        <v>192</v>
      </c>
      <c r="I23" s="19">
        <f t="shared" si="1"/>
        <v>0.88073394495412849</v>
      </c>
      <c r="J23" s="12">
        <v>657</v>
      </c>
      <c r="K23" s="12">
        <v>599</v>
      </c>
      <c r="L23" s="20">
        <f t="shared" si="2"/>
        <v>0.9117199391171994</v>
      </c>
    </row>
    <row r="24" spans="1:12">
      <c r="A24" s="37" t="s">
        <v>32</v>
      </c>
      <c r="B24" s="11" t="s">
        <v>33</v>
      </c>
      <c r="C24" s="11" t="s">
        <v>4</v>
      </c>
      <c r="D24" s="12">
        <v>508</v>
      </c>
      <c r="E24" s="12">
        <v>412</v>
      </c>
      <c r="F24" s="19">
        <f t="shared" si="0"/>
        <v>0.8110236220472441</v>
      </c>
      <c r="G24" s="12">
        <v>233</v>
      </c>
      <c r="H24" s="12">
        <v>186</v>
      </c>
      <c r="I24" s="19">
        <f t="shared" si="1"/>
        <v>0.79828326180257514</v>
      </c>
      <c r="J24" s="12">
        <v>741</v>
      </c>
      <c r="K24" s="12">
        <v>598</v>
      </c>
      <c r="L24" s="20">
        <f t="shared" si="2"/>
        <v>0.80701754385964908</v>
      </c>
    </row>
    <row r="25" spans="1:12">
      <c r="A25" s="37" t="s">
        <v>34</v>
      </c>
      <c r="B25" s="11" t="s">
        <v>35</v>
      </c>
      <c r="C25" s="11" t="s">
        <v>4</v>
      </c>
      <c r="D25" s="12">
        <v>189</v>
      </c>
      <c r="E25" s="12">
        <v>155</v>
      </c>
      <c r="F25" s="19">
        <f t="shared" si="0"/>
        <v>0.82010582010582012</v>
      </c>
      <c r="G25" s="12">
        <v>129</v>
      </c>
      <c r="H25" s="12">
        <v>96</v>
      </c>
      <c r="I25" s="19">
        <f t="shared" si="1"/>
        <v>0.7441860465116279</v>
      </c>
      <c r="J25" s="12">
        <v>318</v>
      </c>
      <c r="K25" s="12">
        <v>251</v>
      </c>
      <c r="L25" s="20">
        <f t="shared" si="2"/>
        <v>0.78930817610062898</v>
      </c>
    </row>
    <row r="26" spans="1:12">
      <c r="A26" s="37" t="s">
        <v>36</v>
      </c>
      <c r="B26" s="11" t="s">
        <v>37</v>
      </c>
      <c r="C26" s="11" t="s">
        <v>4</v>
      </c>
      <c r="D26" s="12">
        <v>891</v>
      </c>
      <c r="E26" s="12">
        <v>807</v>
      </c>
      <c r="F26" s="19">
        <f t="shared" si="0"/>
        <v>0.90572390572390571</v>
      </c>
      <c r="G26" s="12">
        <v>552</v>
      </c>
      <c r="H26" s="12">
        <v>493</v>
      </c>
      <c r="I26" s="19">
        <f t="shared" si="1"/>
        <v>0.89311594202898548</v>
      </c>
      <c r="J26" s="13">
        <v>1443</v>
      </c>
      <c r="K26" s="13">
        <v>1300</v>
      </c>
      <c r="L26" s="20">
        <f t="shared" si="2"/>
        <v>0.90090090090090091</v>
      </c>
    </row>
    <row r="27" spans="1:12">
      <c r="A27" s="37" t="s">
        <v>38</v>
      </c>
      <c r="B27" s="11" t="s">
        <v>39</v>
      </c>
      <c r="C27" s="11" t="s">
        <v>4</v>
      </c>
      <c r="D27" s="12">
        <v>319</v>
      </c>
      <c r="E27" s="12">
        <v>281</v>
      </c>
      <c r="F27" s="19">
        <f t="shared" si="0"/>
        <v>0.88087774294670851</v>
      </c>
      <c r="G27" s="12">
        <v>166</v>
      </c>
      <c r="H27" s="12">
        <v>147</v>
      </c>
      <c r="I27" s="19">
        <f t="shared" si="1"/>
        <v>0.88554216867469882</v>
      </c>
      <c r="J27" s="12">
        <v>485</v>
      </c>
      <c r="K27" s="12">
        <v>428</v>
      </c>
      <c r="L27" s="20">
        <f t="shared" si="2"/>
        <v>0.88247422680412368</v>
      </c>
    </row>
    <row r="28" spans="1:12">
      <c r="A28" s="37" t="s">
        <v>40</v>
      </c>
      <c r="B28" s="11" t="s">
        <v>41</v>
      </c>
      <c r="C28" s="11" t="s">
        <v>4</v>
      </c>
      <c r="D28" s="12">
        <v>595</v>
      </c>
      <c r="E28" s="12">
        <v>516</v>
      </c>
      <c r="F28" s="19">
        <f t="shared" si="0"/>
        <v>0.86722689075630255</v>
      </c>
      <c r="G28" s="12">
        <v>225</v>
      </c>
      <c r="H28" s="12">
        <v>199</v>
      </c>
      <c r="I28" s="19">
        <f t="shared" si="1"/>
        <v>0.88444444444444448</v>
      </c>
      <c r="J28" s="12">
        <v>820</v>
      </c>
      <c r="K28" s="12">
        <v>715</v>
      </c>
      <c r="L28" s="20">
        <f t="shared" si="2"/>
        <v>0.87195121951219512</v>
      </c>
    </row>
    <row r="29" spans="1:12">
      <c r="A29" s="37" t="s">
        <v>42</v>
      </c>
      <c r="B29" s="11" t="s">
        <v>19</v>
      </c>
      <c r="C29" s="11" t="s">
        <v>4</v>
      </c>
      <c r="D29" s="12">
        <v>275</v>
      </c>
      <c r="E29" s="12">
        <v>197</v>
      </c>
      <c r="F29" s="19">
        <f t="shared" si="0"/>
        <v>0.71636363636363631</v>
      </c>
      <c r="G29" s="12">
        <v>332</v>
      </c>
      <c r="H29" s="12">
        <v>241</v>
      </c>
      <c r="I29" s="19">
        <f t="shared" si="1"/>
        <v>0.72590361445783136</v>
      </c>
      <c r="J29" s="12">
        <v>607</v>
      </c>
      <c r="K29" s="12">
        <v>438</v>
      </c>
      <c r="L29" s="20">
        <f t="shared" si="2"/>
        <v>0.7215815485996705</v>
      </c>
    </row>
    <row r="30" spans="1:12">
      <c r="A30" s="37" t="s">
        <v>43</v>
      </c>
      <c r="B30" s="11" t="s">
        <v>44</v>
      </c>
      <c r="C30" s="11" t="s">
        <v>4</v>
      </c>
      <c r="D30" s="12">
        <v>339</v>
      </c>
      <c r="E30" s="12">
        <v>303</v>
      </c>
      <c r="F30" s="19">
        <f t="shared" si="0"/>
        <v>0.89380530973451322</v>
      </c>
      <c r="G30" s="12">
        <v>190</v>
      </c>
      <c r="H30" s="12">
        <v>164</v>
      </c>
      <c r="I30" s="19">
        <f t="shared" si="1"/>
        <v>0.86315789473684212</v>
      </c>
      <c r="J30" s="12">
        <v>529</v>
      </c>
      <c r="K30" s="12">
        <v>467</v>
      </c>
      <c r="L30" s="20">
        <f t="shared" si="2"/>
        <v>0.8827977315689981</v>
      </c>
    </row>
    <row r="31" spans="1:12">
      <c r="A31" s="37" t="s">
        <v>45</v>
      </c>
      <c r="B31" s="11" t="s">
        <v>46</v>
      </c>
      <c r="C31" s="11" t="s">
        <v>4</v>
      </c>
      <c r="D31" s="12">
        <v>624</v>
      </c>
      <c r="E31" s="12">
        <v>515</v>
      </c>
      <c r="F31" s="19">
        <f t="shared" si="0"/>
        <v>0.82532051282051277</v>
      </c>
      <c r="G31" s="13">
        <v>2205</v>
      </c>
      <c r="H31" s="12">
        <v>911</v>
      </c>
      <c r="I31" s="19">
        <f t="shared" si="1"/>
        <v>0.41315192743764173</v>
      </c>
      <c r="J31" s="13">
        <v>2829</v>
      </c>
      <c r="K31" s="13">
        <v>1426</v>
      </c>
      <c r="L31" s="20">
        <f t="shared" si="2"/>
        <v>0.50406504065040647</v>
      </c>
    </row>
    <row r="32" spans="1:12">
      <c r="A32" s="37" t="s">
        <v>47</v>
      </c>
      <c r="B32" s="11" t="s">
        <v>48</v>
      </c>
      <c r="C32" s="11" t="s">
        <v>4</v>
      </c>
      <c r="D32" s="12">
        <v>587</v>
      </c>
      <c r="E32" s="12">
        <v>448</v>
      </c>
      <c r="F32" s="19">
        <f t="shared" si="0"/>
        <v>0.76320272572402048</v>
      </c>
      <c r="G32" s="12">
        <v>424</v>
      </c>
      <c r="H32" s="12">
        <v>314</v>
      </c>
      <c r="I32" s="19">
        <f t="shared" si="1"/>
        <v>0.74056603773584906</v>
      </c>
      <c r="J32" s="13">
        <v>1011</v>
      </c>
      <c r="K32" s="12">
        <v>762</v>
      </c>
      <c r="L32" s="20">
        <f t="shared" si="2"/>
        <v>0.75370919881305642</v>
      </c>
    </row>
    <row r="33" spans="1:12">
      <c r="A33" s="37" t="s">
        <v>49</v>
      </c>
      <c r="B33" s="11" t="s">
        <v>50</v>
      </c>
      <c r="C33" s="11" t="s">
        <v>4</v>
      </c>
      <c r="D33" s="12">
        <v>590</v>
      </c>
      <c r="E33" s="12">
        <v>533</v>
      </c>
      <c r="F33" s="19">
        <f t="shared" si="0"/>
        <v>0.90338983050847455</v>
      </c>
      <c r="G33" s="12">
        <v>490</v>
      </c>
      <c r="H33" s="12">
        <v>411</v>
      </c>
      <c r="I33" s="19">
        <f t="shared" si="1"/>
        <v>0.83877551020408159</v>
      </c>
      <c r="J33" s="13">
        <v>1080</v>
      </c>
      <c r="K33" s="12">
        <v>944</v>
      </c>
      <c r="L33" s="20">
        <f t="shared" si="2"/>
        <v>0.87407407407407411</v>
      </c>
    </row>
    <row r="34" spans="1:12">
      <c r="A34" s="37" t="s">
        <v>51</v>
      </c>
      <c r="B34" s="11" t="s">
        <v>16</v>
      </c>
      <c r="C34" s="11" t="s">
        <v>4</v>
      </c>
      <c r="D34" s="12">
        <v>49</v>
      </c>
      <c r="E34" s="12">
        <v>41</v>
      </c>
      <c r="F34" s="19">
        <f t="shared" si="0"/>
        <v>0.83673469387755106</v>
      </c>
      <c r="G34" s="12">
        <v>57</v>
      </c>
      <c r="H34" s="12">
        <v>41</v>
      </c>
      <c r="I34" s="19">
        <f t="shared" si="1"/>
        <v>0.7192982456140351</v>
      </c>
      <c r="J34" s="12">
        <v>106</v>
      </c>
      <c r="K34" s="12">
        <v>82</v>
      </c>
      <c r="L34" s="20">
        <f t="shared" si="2"/>
        <v>0.77358490566037741</v>
      </c>
    </row>
    <row r="35" spans="1:12">
      <c r="A35" s="37" t="s">
        <v>52</v>
      </c>
      <c r="B35" s="11" t="s">
        <v>19</v>
      </c>
      <c r="C35" s="11" t="s">
        <v>53</v>
      </c>
      <c r="D35" s="12">
        <v>855</v>
      </c>
      <c r="E35" s="12">
        <v>721</v>
      </c>
      <c r="F35" s="19">
        <f t="shared" si="0"/>
        <v>0.84327485380116962</v>
      </c>
      <c r="G35" s="12">
        <v>282</v>
      </c>
      <c r="H35" s="12">
        <v>232</v>
      </c>
      <c r="I35" s="19">
        <f t="shared" si="1"/>
        <v>0.82269503546099287</v>
      </c>
      <c r="J35" s="13">
        <v>1137</v>
      </c>
      <c r="K35" s="12">
        <v>953</v>
      </c>
      <c r="L35" s="20">
        <f t="shared" si="2"/>
        <v>0.83817062445030788</v>
      </c>
    </row>
    <row r="36" spans="1:12">
      <c r="A36" s="37" t="s">
        <v>54</v>
      </c>
      <c r="B36" s="11" t="s">
        <v>55</v>
      </c>
      <c r="C36" s="11" t="s">
        <v>4</v>
      </c>
      <c r="D36" s="12">
        <v>478</v>
      </c>
      <c r="E36" s="12">
        <v>422</v>
      </c>
      <c r="F36" s="19">
        <f t="shared" si="0"/>
        <v>0.88284518828451886</v>
      </c>
      <c r="G36" s="12">
        <v>337</v>
      </c>
      <c r="H36" s="12">
        <v>294</v>
      </c>
      <c r="I36" s="19">
        <f t="shared" si="1"/>
        <v>0.87240356083086057</v>
      </c>
      <c r="J36" s="12">
        <v>815</v>
      </c>
      <c r="K36" s="12">
        <v>716</v>
      </c>
      <c r="L36" s="20">
        <f t="shared" si="2"/>
        <v>0.87852760736196323</v>
      </c>
    </row>
    <row r="37" spans="1:12">
      <c r="A37" s="37" t="s">
        <v>56</v>
      </c>
      <c r="B37" s="11" t="s">
        <v>57</v>
      </c>
      <c r="C37" s="11" t="s">
        <v>4</v>
      </c>
      <c r="D37" s="12">
        <v>644</v>
      </c>
      <c r="E37" s="12">
        <v>541</v>
      </c>
      <c r="F37" s="19">
        <f t="shared" si="0"/>
        <v>0.84006211180124224</v>
      </c>
      <c r="G37" s="12">
        <v>556</v>
      </c>
      <c r="H37" s="12">
        <v>482</v>
      </c>
      <c r="I37" s="19">
        <f t="shared" si="1"/>
        <v>0.86690647482014394</v>
      </c>
      <c r="J37" s="13">
        <v>1200</v>
      </c>
      <c r="K37" s="13">
        <v>1023</v>
      </c>
      <c r="L37" s="20">
        <f t="shared" si="2"/>
        <v>0.85250000000000004</v>
      </c>
    </row>
    <row r="38" spans="1:12">
      <c r="A38" s="37" t="s">
        <v>58</v>
      </c>
      <c r="B38" s="11" t="s">
        <v>59</v>
      </c>
      <c r="C38" s="11" t="s">
        <v>4</v>
      </c>
      <c r="D38" s="12">
        <v>254</v>
      </c>
      <c r="E38" s="12">
        <v>207</v>
      </c>
      <c r="F38" s="19">
        <f t="shared" si="0"/>
        <v>0.81496062992125984</v>
      </c>
      <c r="G38" s="12">
        <v>143</v>
      </c>
      <c r="H38" s="12">
        <v>111</v>
      </c>
      <c r="I38" s="19">
        <f t="shared" si="1"/>
        <v>0.77622377622377625</v>
      </c>
      <c r="J38" s="12">
        <v>397</v>
      </c>
      <c r="K38" s="12">
        <v>318</v>
      </c>
      <c r="L38" s="20">
        <f t="shared" si="2"/>
        <v>0.80100755667506296</v>
      </c>
    </row>
    <row r="39" spans="1:12">
      <c r="A39" s="37" t="s">
        <v>60</v>
      </c>
      <c r="B39" s="11" t="s">
        <v>61</v>
      </c>
      <c r="C39" s="11" t="s">
        <v>4</v>
      </c>
      <c r="D39" s="12">
        <v>504</v>
      </c>
      <c r="E39" s="12">
        <v>426</v>
      </c>
      <c r="F39" s="19">
        <f t="shared" si="0"/>
        <v>0.84523809523809523</v>
      </c>
      <c r="G39" s="12">
        <v>368</v>
      </c>
      <c r="H39" s="12">
        <v>303</v>
      </c>
      <c r="I39" s="19">
        <f t="shared" si="1"/>
        <v>0.82336956521739135</v>
      </c>
      <c r="J39" s="12">
        <v>872</v>
      </c>
      <c r="K39" s="12">
        <v>729</v>
      </c>
      <c r="L39" s="20">
        <f t="shared" si="2"/>
        <v>0.83600917431192656</v>
      </c>
    </row>
    <row r="40" spans="1:12">
      <c r="A40" s="37" t="s">
        <v>62</v>
      </c>
      <c r="B40" s="11" t="s">
        <v>19</v>
      </c>
      <c r="C40" s="11" t="s">
        <v>63</v>
      </c>
      <c r="D40" s="12">
        <v>173</v>
      </c>
      <c r="E40" s="12">
        <v>106</v>
      </c>
      <c r="F40" s="19">
        <f t="shared" si="0"/>
        <v>0.61271676300578037</v>
      </c>
      <c r="G40" s="12">
        <v>495</v>
      </c>
      <c r="H40" s="12">
        <v>212</v>
      </c>
      <c r="I40" s="19">
        <f t="shared" si="1"/>
        <v>0.42828282828282827</v>
      </c>
      <c r="J40" s="12">
        <v>668</v>
      </c>
      <c r="K40" s="12">
        <v>318</v>
      </c>
      <c r="L40" s="20">
        <f t="shared" si="2"/>
        <v>0.47604790419161674</v>
      </c>
    </row>
    <row r="41" spans="1:12">
      <c r="A41" s="37" t="s">
        <v>64</v>
      </c>
      <c r="B41" s="11" t="s">
        <v>16</v>
      </c>
      <c r="C41" s="11" t="s">
        <v>20</v>
      </c>
      <c r="D41" s="12">
        <v>277</v>
      </c>
      <c r="E41" s="12">
        <v>185</v>
      </c>
      <c r="F41" s="19">
        <f t="shared" si="0"/>
        <v>0.66787003610108309</v>
      </c>
      <c r="G41" s="12">
        <v>97</v>
      </c>
      <c r="H41" s="12">
        <v>65</v>
      </c>
      <c r="I41" s="19">
        <f t="shared" si="1"/>
        <v>0.67010309278350511</v>
      </c>
      <c r="J41" s="12">
        <v>374</v>
      </c>
      <c r="K41" s="12">
        <v>250</v>
      </c>
      <c r="L41" s="20">
        <f t="shared" si="2"/>
        <v>0.66844919786096257</v>
      </c>
    </row>
    <row r="42" spans="1:12">
      <c r="A42" s="37" t="s">
        <v>65</v>
      </c>
      <c r="B42" s="11" t="s">
        <v>66</v>
      </c>
      <c r="C42" s="11" t="s">
        <v>4</v>
      </c>
      <c r="D42" s="12">
        <v>800</v>
      </c>
      <c r="E42" s="12">
        <v>698</v>
      </c>
      <c r="F42" s="19">
        <f t="shared" si="0"/>
        <v>0.87250000000000005</v>
      </c>
      <c r="G42" s="12">
        <v>554</v>
      </c>
      <c r="H42" s="12">
        <v>464</v>
      </c>
      <c r="I42" s="19">
        <f t="shared" si="1"/>
        <v>0.83754512635379064</v>
      </c>
      <c r="J42" s="13">
        <v>1354</v>
      </c>
      <c r="K42" s="13">
        <v>1162</v>
      </c>
      <c r="L42" s="20">
        <f t="shared" si="2"/>
        <v>0.85819793205317574</v>
      </c>
    </row>
    <row r="43" spans="1:12">
      <c r="A43" s="37" t="s">
        <v>67</v>
      </c>
      <c r="B43" s="11" t="s">
        <v>68</v>
      </c>
      <c r="C43" s="11" t="s">
        <v>4</v>
      </c>
      <c r="D43" s="12">
        <v>362</v>
      </c>
      <c r="E43" s="12">
        <v>308</v>
      </c>
      <c r="F43" s="19">
        <f t="shared" si="0"/>
        <v>0.850828729281768</v>
      </c>
      <c r="G43" s="12">
        <v>174</v>
      </c>
      <c r="H43" s="12">
        <v>135</v>
      </c>
      <c r="I43" s="19">
        <f t="shared" si="1"/>
        <v>0.77586206896551724</v>
      </c>
      <c r="J43" s="12">
        <v>536</v>
      </c>
      <c r="K43" s="12">
        <v>443</v>
      </c>
      <c r="L43" s="20">
        <f t="shared" si="2"/>
        <v>0.82649253731343286</v>
      </c>
    </row>
    <row r="44" spans="1:12">
      <c r="A44" s="37" t="s">
        <v>69</v>
      </c>
      <c r="B44" s="11" t="s">
        <v>70</v>
      </c>
      <c r="C44" s="11" t="s">
        <v>4</v>
      </c>
      <c r="D44" s="12">
        <v>423</v>
      </c>
      <c r="E44" s="12">
        <v>383</v>
      </c>
      <c r="F44" s="19">
        <f t="shared" si="0"/>
        <v>0.90543735224586286</v>
      </c>
      <c r="G44" s="12">
        <v>318</v>
      </c>
      <c r="H44" s="12">
        <v>269</v>
      </c>
      <c r="I44" s="19">
        <f t="shared" si="1"/>
        <v>0.84591194968553463</v>
      </c>
      <c r="J44" s="12">
        <v>741</v>
      </c>
      <c r="K44" s="12">
        <v>652</v>
      </c>
      <c r="L44" s="20">
        <f t="shared" si="2"/>
        <v>0.87989203778677461</v>
      </c>
    </row>
    <row r="45" spans="1:12">
      <c r="A45" s="37" t="s">
        <v>71</v>
      </c>
      <c r="B45" s="11" t="s">
        <v>19</v>
      </c>
      <c r="C45" s="11" t="s">
        <v>72</v>
      </c>
      <c r="D45" s="12">
        <v>173</v>
      </c>
      <c r="E45" s="12">
        <v>140</v>
      </c>
      <c r="F45" s="19">
        <f t="shared" si="0"/>
        <v>0.80924855491329484</v>
      </c>
      <c r="G45" s="12">
        <v>673</v>
      </c>
      <c r="H45" s="12">
        <v>555</v>
      </c>
      <c r="I45" s="19">
        <f t="shared" si="1"/>
        <v>0.82466567607726593</v>
      </c>
      <c r="J45" s="12">
        <v>846</v>
      </c>
      <c r="K45" s="12">
        <v>695</v>
      </c>
      <c r="L45" s="20">
        <f t="shared" si="2"/>
        <v>0.82151300236406621</v>
      </c>
    </row>
    <row r="46" spans="1:12">
      <c r="A46" s="37" t="s">
        <v>73</v>
      </c>
      <c r="B46" s="11" t="s">
        <v>74</v>
      </c>
      <c r="C46" s="11" t="s">
        <v>4</v>
      </c>
      <c r="D46" s="12">
        <v>289</v>
      </c>
      <c r="E46" s="12">
        <v>257</v>
      </c>
      <c r="F46" s="19">
        <f t="shared" si="0"/>
        <v>0.88927335640138405</v>
      </c>
      <c r="G46" s="12">
        <v>284</v>
      </c>
      <c r="H46" s="12">
        <v>234</v>
      </c>
      <c r="I46" s="19">
        <f t="shared" si="1"/>
        <v>0.823943661971831</v>
      </c>
      <c r="J46" s="12">
        <v>573</v>
      </c>
      <c r="K46" s="12">
        <v>491</v>
      </c>
      <c r="L46" s="20">
        <f t="shared" si="2"/>
        <v>0.85689354275741714</v>
      </c>
    </row>
    <row r="47" spans="1:12">
      <c r="A47" s="37" t="s">
        <v>75</v>
      </c>
      <c r="B47" s="11" t="s">
        <v>76</v>
      </c>
      <c r="C47" s="11" t="s">
        <v>4</v>
      </c>
      <c r="D47" s="12">
        <v>447</v>
      </c>
      <c r="E47" s="12">
        <v>391</v>
      </c>
      <c r="F47" s="19">
        <f t="shared" si="0"/>
        <v>0.87472035794183445</v>
      </c>
      <c r="G47" s="12">
        <v>445</v>
      </c>
      <c r="H47" s="12">
        <v>353</v>
      </c>
      <c r="I47" s="19">
        <f t="shared" si="1"/>
        <v>0.79325842696629212</v>
      </c>
      <c r="J47" s="12">
        <v>892</v>
      </c>
      <c r="K47" s="12">
        <v>744</v>
      </c>
      <c r="L47" s="20">
        <f t="shared" si="2"/>
        <v>0.8340807174887892</v>
      </c>
    </row>
    <row r="48" spans="1:12">
      <c r="A48" s="37" t="s">
        <v>77</v>
      </c>
      <c r="B48" s="11" t="s">
        <v>78</v>
      </c>
      <c r="C48" s="11" t="s">
        <v>4</v>
      </c>
      <c r="D48" s="12">
        <v>319</v>
      </c>
      <c r="E48" s="12">
        <v>271</v>
      </c>
      <c r="F48" s="19">
        <f t="shared" si="0"/>
        <v>0.84952978056426331</v>
      </c>
      <c r="G48" s="12">
        <v>164</v>
      </c>
      <c r="H48" s="12">
        <v>122</v>
      </c>
      <c r="I48" s="19">
        <f t="shared" si="1"/>
        <v>0.74390243902439024</v>
      </c>
      <c r="J48" s="12">
        <v>483</v>
      </c>
      <c r="K48" s="12">
        <v>393</v>
      </c>
      <c r="L48" s="20">
        <f t="shared" si="2"/>
        <v>0.81366459627329191</v>
      </c>
    </row>
    <row r="49" spans="1:12">
      <c r="A49" s="37" t="s">
        <v>79</v>
      </c>
      <c r="B49" s="11" t="s">
        <v>80</v>
      </c>
      <c r="C49" s="11" t="s">
        <v>4</v>
      </c>
      <c r="D49" s="12">
        <v>217</v>
      </c>
      <c r="E49" s="12">
        <v>163</v>
      </c>
      <c r="F49" s="19">
        <f t="shared" si="0"/>
        <v>0.75115207373271886</v>
      </c>
      <c r="G49" s="12">
        <v>114</v>
      </c>
      <c r="H49" s="12">
        <v>79</v>
      </c>
      <c r="I49" s="19">
        <f t="shared" si="1"/>
        <v>0.69298245614035092</v>
      </c>
      <c r="J49" s="12">
        <v>331</v>
      </c>
      <c r="K49" s="12">
        <v>242</v>
      </c>
      <c r="L49" s="20">
        <f t="shared" si="2"/>
        <v>0.73111782477341392</v>
      </c>
    </row>
    <row r="50" spans="1:12">
      <c r="A50" s="37" t="s">
        <v>81</v>
      </c>
      <c r="B50" s="11" t="s">
        <v>82</v>
      </c>
      <c r="C50" s="11" t="s">
        <v>4</v>
      </c>
      <c r="D50" s="12">
        <v>300</v>
      </c>
      <c r="E50" s="12">
        <v>224</v>
      </c>
      <c r="F50" s="19">
        <f t="shared" si="0"/>
        <v>0.7466666666666667</v>
      </c>
      <c r="G50" s="12">
        <v>76</v>
      </c>
      <c r="H50" s="12">
        <v>62</v>
      </c>
      <c r="I50" s="19">
        <f t="shared" si="1"/>
        <v>0.81578947368421051</v>
      </c>
      <c r="J50" s="12">
        <v>376</v>
      </c>
      <c r="K50" s="12">
        <v>286</v>
      </c>
      <c r="L50" s="20">
        <f t="shared" si="2"/>
        <v>0.76063829787234039</v>
      </c>
    </row>
    <row r="51" spans="1:12">
      <c r="A51" s="37" t="s">
        <v>83</v>
      </c>
      <c r="B51" s="11" t="s">
        <v>84</v>
      </c>
      <c r="C51" s="11" t="s">
        <v>4</v>
      </c>
      <c r="D51" s="12">
        <v>142</v>
      </c>
      <c r="E51" s="12">
        <v>103</v>
      </c>
      <c r="F51" s="19">
        <f t="shared" si="0"/>
        <v>0.72535211267605637</v>
      </c>
      <c r="G51" s="12">
        <v>84</v>
      </c>
      <c r="H51" s="12">
        <v>53</v>
      </c>
      <c r="I51" s="19">
        <f t="shared" si="1"/>
        <v>0.63095238095238093</v>
      </c>
      <c r="J51" s="12">
        <v>226</v>
      </c>
      <c r="K51" s="12">
        <v>156</v>
      </c>
      <c r="L51" s="20">
        <f t="shared" si="2"/>
        <v>0.69026548672566368</v>
      </c>
    </row>
    <row r="52" spans="1:12">
      <c r="A52" s="37" t="s">
        <v>85</v>
      </c>
      <c r="B52" s="11" t="s">
        <v>86</v>
      </c>
      <c r="C52" s="11" t="s">
        <v>4</v>
      </c>
      <c r="D52" s="12">
        <v>927</v>
      </c>
      <c r="E52" s="12">
        <v>697</v>
      </c>
      <c r="F52" s="19">
        <f t="shared" si="0"/>
        <v>0.75188781014023731</v>
      </c>
      <c r="G52" s="13">
        <v>1026</v>
      </c>
      <c r="H52" s="12">
        <v>770</v>
      </c>
      <c r="I52" s="19">
        <f t="shared" si="1"/>
        <v>0.75048732943469787</v>
      </c>
      <c r="J52" s="13">
        <v>1953</v>
      </c>
      <c r="K52" s="13">
        <v>1467</v>
      </c>
      <c r="L52" s="20">
        <f t="shared" si="2"/>
        <v>0.75115207373271886</v>
      </c>
    </row>
    <row r="53" spans="1:12">
      <c r="A53" s="37" t="s">
        <v>87</v>
      </c>
      <c r="B53" s="11" t="s">
        <v>88</v>
      </c>
      <c r="C53" s="11" t="s">
        <v>4</v>
      </c>
      <c r="D53" s="12">
        <v>152</v>
      </c>
      <c r="E53" s="12">
        <v>141</v>
      </c>
      <c r="F53" s="19">
        <f t="shared" si="0"/>
        <v>0.92763157894736847</v>
      </c>
      <c r="G53" s="12">
        <v>149</v>
      </c>
      <c r="H53" s="12">
        <v>117</v>
      </c>
      <c r="I53" s="19">
        <f t="shared" si="1"/>
        <v>0.78523489932885904</v>
      </c>
      <c r="J53" s="12">
        <v>301</v>
      </c>
      <c r="K53" s="12">
        <v>258</v>
      </c>
      <c r="L53" s="20">
        <f t="shared" si="2"/>
        <v>0.8571428571428571</v>
      </c>
    </row>
    <row r="54" spans="1:12">
      <c r="A54" s="37" t="s">
        <v>89</v>
      </c>
      <c r="B54" s="11" t="s">
        <v>90</v>
      </c>
      <c r="C54" s="11" t="s">
        <v>4</v>
      </c>
      <c r="D54" s="12">
        <v>570</v>
      </c>
      <c r="E54" s="12">
        <v>482</v>
      </c>
      <c r="F54" s="19">
        <f t="shared" si="0"/>
        <v>0.84561403508771926</v>
      </c>
      <c r="G54" s="12">
        <v>345</v>
      </c>
      <c r="H54" s="12">
        <v>301</v>
      </c>
      <c r="I54" s="19">
        <f t="shared" si="1"/>
        <v>0.87246376811594206</v>
      </c>
      <c r="J54" s="12">
        <v>915</v>
      </c>
      <c r="K54" s="12">
        <v>783</v>
      </c>
      <c r="L54" s="20">
        <f t="shared" si="2"/>
        <v>0.8557377049180328</v>
      </c>
    </row>
    <row r="55" spans="1:12">
      <c r="A55" s="37" t="s">
        <v>91</v>
      </c>
      <c r="B55" s="11" t="s">
        <v>16</v>
      </c>
      <c r="C55" s="11" t="s">
        <v>53</v>
      </c>
      <c r="D55" s="12">
        <v>74</v>
      </c>
      <c r="E55" s="12">
        <v>59</v>
      </c>
      <c r="F55" s="19">
        <f t="shared" si="0"/>
        <v>0.79729729729729726</v>
      </c>
      <c r="G55" s="12">
        <v>127</v>
      </c>
      <c r="H55" s="12">
        <v>81</v>
      </c>
      <c r="I55" s="19">
        <f t="shared" si="1"/>
        <v>0.63779527559055116</v>
      </c>
      <c r="J55" s="12">
        <v>201</v>
      </c>
      <c r="K55" s="12">
        <v>140</v>
      </c>
      <c r="L55" s="20">
        <f t="shared" si="2"/>
        <v>0.69651741293532343</v>
      </c>
    </row>
    <row r="56" spans="1:12">
      <c r="A56" s="37" t="s">
        <v>92</v>
      </c>
      <c r="B56" s="11" t="s">
        <v>93</v>
      </c>
      <c r="C56" s="11" t="s">
        <v>4</v>
      </c>
      <c r="D56" s="12">
        <v>610</v>
      </c>
      <c r="E56" s="12">
        <v>541</v>
      </c>
      <c r="F56" s="19">
        <f t="shared" si="0"/>
        <v>0.88688524590163931</v>
      </c>
      <c r="G56" s="12">
        <v>411</v>
      </c>
      <c r="H56" s="12">
        <v>361</v>
      </c>
      <c r="I56" s="19">
        <f t="shared" si="1"/>
        <v>0.87834549878345503</v>
      </c>
      <c r="J56" s="13">
        <v>1021</v>
      </c>
      <c r="K56" s="12">
        <v>902</v>
      </c>
      <c r="L56" s="20">
        <f t="shared" si="2"/>
        <v>0.88344760039177272</v>
      </c>
    </row>
    <row r="57" spans="1:12">
      <c r="A57" s="37" t="s">
        <v>94</v>
      </c>
      <c r="B57" s="11" t="s">
        <v>19</v>
      </c>
      <c r="C57" s="11" t="s">
        <v>95</v>
      </c>
      <c r="D57" s="12">
        <v>250</v>
      </c>
      <c r="E57" s="12">
        <v>199</v>
      </c>
      <c r="F57" s="19">
        <f t="shared" si="0"/>
        <v>0.79600000000000004</v>
      </c>
      <c r="G57" s="12">
        <v>162</v>
      </c>
      <c r="H57" s="12">
        <v>130</v>
      </c>
      <c r="I57" s="19">
        <f t="shared" si="1"/>
        <v>0.80246913580246915</v>
      </c>
      <c r="J57" s="12">
        <v>412</v>
      </c>
      <c r="K57" s="12">
        <v>329</v>
      </c>
      <c r="L57" s="20">
        <f t="shared" si="2"/>
        <v>0.79854368932038833</v>
      </c>
    </row>
    <row r="58" spans="1:12">
      <c r="A58" s="63" t="s">
        <v>96</v>
      </c>
      <c r="B58" s="62"/>
      <c r="C58" s="62"/>
      <c r="D58" s="14">
        <v>22779</v>
      </c>
      <c r="E58" s="14">
        <v>19275</v>
      </c>
      <c r="F58" s="15">
        <f t="shared" si="0"/>
        <v>0.8461741077308047</v>
      </c>
      <c r="G58" s="14">
        <v>17734</v>
      </c>
      <c r="H58" s="14">
        <v>13468</v>
      </c>
      <c r="I58" s="15">
        <f t="shared" si="1"/>
        <v>0.75944513364159238</v>
      </c>
      <c r="J58" s="14">
        <v>40513</v>
      </c>
      <c r="K58" s="14">
        <v>32743</v>
      </c>
      <c r="L58" s="17">
        <f t="shared" si="2"/>
        <v>0.80820971046330803</v>
      </c>
    </row>
    <row r="60" spans="1:12">
      <c r="A60" s="55" t="s">
        <v>135</v>
      </c>
    </row>
    <row r="61" spans="1:12">
      <c r="A61" s="56" t="s">
        <v>136</v>
      </c>
    </row>
    <row r="62" spans="1:12">
      <c r="A62" s="57" t="s">
        <v>134</v>
      </c>
    </row>
    <row r="63" spans="1:12">
      <c r="A63" s="57" t="s">
        <v>137</v>
      </c>
    </row>
  </sheetData>
  <mergeCells count="5">
    <mergeCell ref="A58:C58"/>
    <mergeCell ref="D7:H7"/>
    <mergeCell ref="D8:E8"/>
    <mergeCell ref="G8:H8"/>
    <mergeCell ref="J7:K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workbookViewId="0">
      <pane xSplit="3" ySplit="9" topLeftCell="D10" activePane="bottomRight" state="frozen"/>
      <selection activeCell="A60" sqref="A60:A62"/>
      <selection pane="topRight" activeCell="A60" sqref="A60:A62"/>
      <selection pane="bottomLeft" activeCell="A60" sqref="A60:A62"/>
      <selection pane="bottomRight" activeCell="A5" sqref="A5"/>
    </sheetView>
  </sheetViews>
  <sheetFormatPr defaultColWidth="9.88671875" defaultRowHeight="14.4"/>
  <cols>
    <col min="1" max="1" width="20.44140625" style="2" bestFit="1" customWidth="1"/>
    <col min="2" max="2" width="7.33203125" style="1" bestFit="1" customWidth="1"/>
    <col min="3" max="3" width="7.6640625" style="1" bestFit="1" customWidth="1"/>
    <col min="4" max="4" width="19.88671875" style="1" customWidth="1"/>
    <col min="5" max="5" width="9.88671875" style="1"/>
    <col min="6" max="6" width="9.88671875" style="7"/>
    <col min="7" max="8" width="9.88671875" style="1"/>
    <col min="9" max="9" width="9.88671875" style="7"/>
    <col min="10" max="11" width="9.88671875" style="1"/>
    <col min="12" max="12" width="9.88671875" style="7"/>
    <col min="13" max="14" width="9.88671875" style="1"/>
    <col min="15" max="15" width="9.88671875" style="7"/>
    <col min="16" max="17" width="9.88671875" style="1"/>
    <col min="18" max="18" width="9.88671875" style="7"/>
    <col min="19" max="20" width="9.88671875" style="1"/>
    <col min="21" max="21" width="9.88671875" style="7"/>
    <col min="22" max="23" width="9.88671875" style="1"/>
    <col min="24" max="24" width="9.88671875" style="7"/>
    <col min="25" max="26" width="9.88671875" style="1"/>
    <col min="27" max="27" width="9.88671875" style="7"/>
    <col min="28" max="29" width="9.88671875" style="1"/>
    <col min="30" max="30" width="9.88671875" style="7"/>
    <col min="31" max="16384" width="9.88671875" style="1"/>
  </cols>
  <sheetData>
    <row r="1" spans="1:30">
      <c r="A1" s="50" t="s">
        <v>120</v>
      </c>
    </row>
    <row r="2" spans="1:30">
      <c r="A2" s="50" t="s">
        <v>132</v>
      </c>
    </row>
    <row r="3" spans="1:30">
      <c r="A3" s="50" t="s">
        <v>133</v>
      </c>
    </row>
    <row r="4" spans="1:30">
      <c r="A4" s="50" t="s">
        <v>122</v>
      </c>
    </row>
    <row r="7" spans="1:30">
      <c r="A7" s="51"/>
      <c r="D7" s="77" t="s">
        <v>104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1" t="s">
        <v>96</v>
      </c>
      <c r="AC7" s="72"/>
      <c r="AD7" s="73"/>
    </row>
    <row r="8" spans="1:30" s="7" customFormat="1" ht="15" customHeight="1">
      <c r="A8" s="38"/>
      <c r="D8" s="79" t="s">
        <v>105</v>
      </c>
      <c r="E8" s="79"/>
      <c r="F8" s="79"/>
      <c r="G8" s="79" t="s">
        <v>106</v>
      </c>
      <c r="H8" s="79"/>
      <c r="I8" s="79"/>
      <c r="J8" s="79" t="s">
        <v>107</v>
      </c>
      <c r="K8" s="79"/>
      <c r="L8" s="79"/>
      <c r="M8" s="68" t="s">
        <v>108</v>
      </c>
      <c r="N8" s="69"/>
      <c r="O8" s="70"/>
      <c r="P8" s="68" t="s">
        <v>109</v>
      </c>
      <c r="Q8" s="69"/>
      <c r="R8" s="70"/>
      <c r="S8" s="65" t="s">
        <v>110</v>
      </c>
      <c r="T8" s="66"/>
      <c r="U8" s="67"/>
      <c r="V8" s="68" t="s">
        <v>112</v>
      </c>
      <c r="W8" s="69"/>
      <c r="X8" s="70"/>
      <c r="Y8" s="68" t="s">
        <v>111</v>
      </c>
      <c r="Z8" s="69"/>
      <c r="AA8" s="69"/>
      <c r="AB8" s="74"/>
      <c r="AC8" s="75"/>
      <c r="AD8" s="76"/>
    </row>
    <row r="9" spans="1:30" s="22" customFormat="1" ht="28.8">
      <c r="A9" s="52" t="s">
        <v>113</v>
      </c>
      <c r="B9" s="8" t="s">
        <v>114</v>
      </c>
      <c r="C9" s="8" t="s">
        <v>115</v>
      </c>
      <c r="D9" s="18" t="s">
        <v>103</v>
      </c>
      <c r="E9" s="4" t="s">
        <v>130</v>
      </c>
      <c r="F9" s="5" t="s">
        <v>131</v>
      </c>
      <c r="G9" s="18" t="s">
        <v>103</v>
      </c>
      <c r="H9" s="4" t="s">
        <v>130</v>
      </c>
      <c r="I9" s="5" t="s">
        <v>131</v>
      </c>
      <c r="J9" s="18" t="s">
        <v>103</v>
      </c>
      <c r="K9" s="4" t="s">
        <v>130</v>
      </c>
      <c r="L9" s="5" t="s">
        <v>131</v>
      </c>
      <c r="M9" s="18" t="s">
        <v>103</v>
      </c>
      <c r="N9" s="4" t="s">
        <v>130</v>
      </c>
      <c r="O9" s="5" t="s">
        <v>131</v>
      </c>
      <c r="P9" s="18" t="s">
        <v>103</v>
      </c>
      <c r="Q9" s="4" t="s">
        <v>130</v>
      </c>
      <c r="R9" s="5" t="s">
        <v>131</v>
      </c>
      <c r="S9" s="18" t="s">
        <v>103</v>
      </c>
      <c r="T9" s="4" t="s">
        <v>130</v>
      </c>
      <c r="U9" s="5" t="s">
        <v>131</v>
      </c>
      <c r="V9" s="18" t="s">
        <v>103</v>
      </c>
      <c r="W9" s="4" t="s">
        <v>130</v>
      </c>
      <c r="X9" s="5" t="s">
        <v>131</v>
      </c>
      <c r="Y9" s="18" t="s">
        <v>103</v>
      </c>
      <c r="Z9" s="4" t="s">
        <v>130</v>
      </c>
      <c r="AA9" s="5" t="s">
        <v>131</v>
      </c>
      <c r="AB9" s="18" t="s">
        <v>103</v>
      </c>
      <c r="AC9" s="4" t="s">
        <v>130</v>
      </c>
      <c r="AD9" s="5" t="s">
        <v>131</v>
      </c>
    </row>
    <row r="10" spans="1:30">
      <c r="A10" s="37" t="s">
        <v>2</v>
      </c>
      <c r="B10" s="11" t="s">
        <v>3</v>
      </c>
      <c r="C10" s="11" t="s">
        <v>4</v>
      </c>
      <c r="D10" s="12">
        <v>46</v>
      </c>
      <c r="E10" s="12">
        <v>36</v>
      </c>
      <c r="F10" s="19">
        <f>IF(D10=0,"N/A",E10/D10)</f>
        <v>0.78260869565217395</v>
      </c>
      <c r="G10" s="12">
        <v>9</v>
      </c>
      <c r="H10" s="12">
        <v>5</v>
      </c>
      <c r="I10" s="19">
        <f>IF(G10=0,"N/A",H10/G10)</f>
        <v>0.55555555555555558</v>
      </c>
      <c r="J10" s="12">
        <v>67</v>
      </c>
      <c r="K10" s="12">
        <v>55</v>
      </c>
      <c r="L10" s="19">
        <f>IF(J10=0,"N/A",K10/J10)</f>
        <v>0.82089552238805974</v>
      </c>
      <c r="M10" s="12">
        <v>2</v>
      </c>
      <c r="N10" s="12">
        <v>2</v>
      </c>
      <c r="O10" s="19">
        <f>IF(M10=0,"N/A",N10/M10)</f>
        <v>1</v>
      </c>
      <c r="P10" s="12">
        <v>0</v>
      </c>
      <c r="Q10" s="12">
        <v>0</v>
      </c>
      <c r="R10" s="19" t="str">
        <f>IF(P10=0,"N/A",Q10/P10)</f>
        <v>N/A</v>
      </c>
      <c r="S10" s="12">
        <v>28</v>
      </c>
      <c r="T10" s="12">
        <v>19</v>
      </c>
      <c r="U10" s="19">
        <f>IF(S10=0,"N/A",T10/S10)</f>
        <v>0.6785714285714286</v>
      </c>
      <c r="V10" s="12">
        <v>444</v>
      </c>
      <c r="W10" s="12">
        <v>314</v>
      </c>
      <c r="X10" s="19">
        <f>IF(V10=0,"N/A",W10/V10)</f>
        <v>0.7072072072072072</v>
      </c>
      <c r="Y10" s="12">
        <v>8</v>
      </c>
      <c r="Z10" s="12">
        <v>6</v>
      </c>
      <c r="AA10" s="19">
        <f>IF(Y10=0,"N/A",Z10/Y10)</f>
        <v>0.75</v>
      </c>
      <c r="AB10" s="12">
        <v>604</v>
      </c>
      <c r="AC10" s="12">
        <v>437</v>
      </c>
      <c r="AD10" s="20">
        <f>IF(AB10=0,"N/A",AC10/AB10)</f>
        <v>0.72350993377483441</v>
      </c>
    </row>
    <row r="11" spans="1:30">
      <c r="A11" s="37" t="s">
        <v>5</v>
      </c>
      <c r="B11" s="11" t="s">
        <v>6</v>
      </c>
      <c r="C11" s="11" t="s">
        <v>4</v>
      </c>
      <c r="D11" s="12">
        <v>7</v>
      </c>
      <c r="E11" s="12">
        <v>4</v>
      </c>
      <c r="F11" s="19">
        <f t="shared" ref="F11:F58" si="0">IF(D11=0,"N/A",E11/D11)</f>
        <v>0.5714285714285714</v>
      </c>
      <c r="G11" s="12">
        <v>2</v>
      </c>
      <c r="H11" s="12">
        <v>2</v>
      </c>
      <c r="I11" s="19">
        <f t="shared" ref="I11:I58" si="1">IF(G11=0,"N/A",H11/G11)</f>
        <v>1</v>
      </c>
      <c r="J11" s="12">
        <v>13</v>
      </c>
      <c r="K11" s="12">
        <v>10</v>
      </c>
      <c r="L11" s="19">
        <f t="shared" ref="L11:L58" si="2">IF(J11=0,"N/A",K11/J11)</f>
        <v>0.76923076923076927</v>
      </c>
      <c r="M11" s="12">
        <v>0</v>
      </c>
      <c r="N11" s="12">
        <v>0</v>
      </c>
      <c r="O11" s="19" t="str">
        <f t="shared" ref="O11:O58" si="3">IF(M11=0,"N/A",N11/M11)</f>
        <v>N/A</v>
      </c>
      <c r="P11" s="12">
        <v>0</v>
      </c>
      <c r="Q11" s="12">
        <v>0</v>
      </c>
      <c r="R11" s="19" t="str">
        <f t="shared" ref="R11:R58" si="4">IF(P11=0,"N/A",Q11/P11)</f>
        <v>N/A</v>
      </c>
      <c r="S11" s="12">
        <v>11</v>
      </c>
      <c r="T11" s="12">
        <v>8</v>
      </c>
      <c r="U11" s="19">
        <f t="shared" ref="U11:U58" si="5">IF(S11=0,"N/A",T11/S11)</f>
        <v>0.72727272727272729</v>
      </c>
      <c r="V11" s="12">
        <v>279</v>
      </c>
      <c r="W11" s="12">
        <v>228</v>
      </c>
      <c r="X11" s="19">
        <f t="shared" ref="X11:X58" si="6">IF(V11=0,"N/A",W11/V11)</f>
        <v>0.81720430107526887</v>
      </c>
      <c r="Y11" s="12">
        <v>6</v>
      </c>
      <c r="Z11" s="12">
        <v>5</v>
      </c>
      <c r="AA11" s="19">
        <f t="shared" ref="AA11:AA58" si="7">IF(Y11=0,"N/A",Z11/Y11)</f>
        <v>0.83333333333333337</v>
      </c>
      <c r="AB11" s="12">
        <v>318</v>
      </c>
      <c r="AC11" s="12">
        <v>257</v>
      </c>
      <c r="AD11" s="20">
        <f t="shared" ref="AD11:AD58" si="8">IF(AB11=0,"N/A",AC11/AB11)</f>
        <v>0.80817610062893086</v>
      </c>
    </row>
    <row r="12" spans="1:30">
      <c r="A12" s="37" t="s">
        <v>7</v>
      </c>
      <c r="B12" s="11" t="s">
        <v>8</v>
      </c>
      <c r="C12" s="11" t="s">
        <v>4</v>
      </c>
      <c r="D12" s="12">
        <v>201</v>
      </c>
      <c r="E12" s="12">
        <v>170</v>
      </c>
      <c r="F12" s="19">
        <f t="shared" si="0"/>
        <v>0.845771144278607</v>
      </c>
      <c r="G12" s="12">
        <v>368</v>
      </c>
      <c r="H12" s="12">
        <v>297</v>
      </c>
      <c r="I12" s="19">
        <f t="shared" si="1"/>
        <v>0.80706521739130432</v>
      </c>
      <c r="J12" s="12">
        <v>690</v>
      </c>
      <c r="K12" s="12">
        <v>615</v>
      </c>
      <c r="L12" s="19">
        <f t="shared" si="2"/>
        <v>0.89130434782608692</v>
      </c>
      <c r="M12" s="12">
        <v>3</v>
      </c>
      <c r="N12" s="12">
        <v>2</v>
      </c>
      <c r="O12" s="19">
        <f t="shared" si="3"/>
        <v>0.66666666666666663</v>
      </c>
      <c r="P12" s="12">
        <v>1</v>
      </c>
      <c r="Q12" s="12">
        <v>1</v>
      </c>
      <c r="R12" s="19">
        <f t="shared" si="4"/>
        <v>1</v>
      </c>
      <c r="S12" s="12">
        <v>71</v>
      </c>
      <c r="T12" s="12">
        <v>61</v>
      </c>
      <c r="U12" s="19">
        <f t="shared" si="5"/>
        <v>0.85915492957746475</v>
      </c>
      <c r="V12" s="13">
        <v>2363</v>
      </c>
      <c r="W12" s="13">
        <v>2061</v>
      </c>
      <c r="X12" s="19">
        <f t="shared" si="6"/>
        <v>0.87219636055861194</v>
      </c>
      <c r="Y12" s="12">
        <v>40</v>
      </c>
      <c r="Z12" s="12">
        <v>35</v>
      </c>
      <c r="AA12" s="19">
        <f t="shared" si="7"/>
        <v>0.875</v>
      </c>
      <c r="AB12" s="13">
        <v>3737</v>
      </c>
      <c r="AC12" s="13">
        <v>3242</v>
      </c>
      <c r="AD12" s="20">
        <f t="shared" si="8"/>
        <v>0.86754080813486756</v>
      </c>
    </row>
    <row r="13" spans="1:30">
      <c r="A13" s="37" t="s">
        <v>9</v>
      </c>
      <c r="B13" s="11" t="s">
        <v>10</v>
      </c>
      <c r="C13" s="11" t="s">
        <v>4</v>
      </c>
      <c r="D13" s="12">
        <v>78</v>
      </c>
      <c r="E13" s="12">
        <v>64</v>
      </c>
      <c r="F13" s="19">
        <f t="shared" si="0"/>
        <v>0.82051282051282048</v>
      </c>
      <c r="G13" s="12">
        <v>109</v>
      </c>
      <c r="H13" s="12">
        <v>85</v>
      </c>
      <c r="I13" s="19">
        <f t="shared" si="1"/>
        <v>0.77981651376146788</v>
      </c>
      <c r="J13" s="12">
        <v>494</v>
      </c>
      <c r="K13" s="12">
        <v>429</v>
      </c>
      <c r="L13" s="19">
        <f t="shared" si="2"/>
        <v>0.86842105263157898</v>
      </c>
      <c r="M13" s="12">
        <v>1</v>
      </c>
      <c r="N13" s="12">
        <v>1</v>
      </c>
      <c r="O13" s="19">
        <f t="shared" si="3"/>
        <v>1</v>
      </c>
      <c r="P13" s="12">
        <v>3</v>
      </c>
      <c r="Q13" s="12">
        <v>2</v>
      </c>
      <c r="R13" s="19">
        <f t="shared" si="4"/>
        <v>0.66666666666666663</v>
      </c>
      <c r="S13" s="12">
        <v>26</v>
      </c>
      <c r="T13" s="12">
        <v>20</v>
      </c>
      <c r="U13" s="19">
        <f t="shared" si="5"/>
        <v>0.76923076923076927</v>
      </c>
      <c r="V13" s="12">
        <v>902</v>
      </c>
      <c r="W13" s="12">
        <v>781</v>
      </c>
      <c r="X13" s="19">
        <f t="shared" si="6"/>
        <v>0.86585365853658536</v>
      </c>
      <c r="Y13" s="12">
        <v>84</v>
      </c>
      <c r="Z13" s="12">
        <v>69</v>
      </c>
      <c r="AA13" s="19">
        <f t="shared" si="7"/>
        <v>0.8214285714285714</v>
      </c>
      <c r="AB13" s="13">
        <v>1697</v>
      </c>
      <c r="AC13" s="13">
        <v>1451</v>
      </c>
      <c r="AD13" s="20">
        <f t="shared" si="8"/>
        <v>0.85503830288744842</v>
      </c>
    </row>
    <row r="14" spans="1:30">
      <c r="A14" s="37" t="s">
        <v>11</v>
      </c>
      <c r="B14" s="11" t="s">
        <v>12</v>
      </c>
      <c r="C14" s="11" t="s">
        <v>4</v>
      </c>
      <c r="D14" s="12">
        <v>52</v>
      </c>
      <c r="E14" s="12">
        <v>46</v>
      </c>
      <c r="F14" s="19">
        <f t="shared" si="0"/>
        <v>0.88461538461538458</v>
      </c>
      <c r="G14" s="12">
        <v>12</v>
      </c>
      <c r="H14" s="12">
        <v>7</v>
      </c>
      <c r="I14" s="19">
        <f t="shared" si="1"/>
        <v>0.58333333333333337</v>
      </c>
      <c r="J14" s="12">
        <v>22</v>
      </c>
      <c r="K14" s="12">
        <v>16</v>
      </c>
      <c r="L14" s="19">
        <f t="shared" si="2"/>
        <v>0.72727272727272729</v>
      </c>
      <c r="M14" s="12">
        <v>2</v>
      </c>
      <c r="N14" s="12">
        <v>2</v>
      </c>
      <c r="O14" s="19">
        <f t="shared" si="3"/>
        <v>1</v>
      </c>
      <c r="P14" s="12">
        <v>0</v>
      </c>
      <c r="Q14" s="12">
        <v>0</v>
      </c>
      <c r="R14" s="19" t="str">
        <f t="shared" si="4"/>
        <v>N/A</v>
      </c>
      <c r="S14" s="12">
        <v>5</v>
      </c>
      <c r="T14" s="12">
        <v>4</v>
      </c>
      <c r="U14" s="19">
        <f t="shared" si="5"/>
        <v>0.8</v>
      </c>
      <c r="V14" s="12">
        <v>392</v>
      </c>
      <c r="W14" s="12">
        <v>313</v>
      </c>
      <c r="X14" s="19">
        <f t="shared" si="6"/>
        <v>0.79846938775510201</v>
      </c>
      <c r="Y14" s="12">
        <v>41</v>
      </c>
      <c r="Z14" s="12">
        <v>28</v>
      </c>
      <c r="AA14" s="19">
        <f t="shared" si="7"/>
        <v>0.68292682926829273</v>
      </c>
      <c r="AB14" s="12">
        <v>526</v>
      </c>
      <c r="AC14" s="12">
        <v>416</v>
      </c>
      <c r="AD14" s="20">
        <f t="shared" si="8"/>
        <v>0.79087452471482889</v>
      </c>
    </row>
    <row r="15" spans="1:30">
      <c r="A15" s="37" t="s">
        <v>13</v>
      </c>
      <c r="B15" s="11" t="s">
        <v>14</v>
      </c>
      <c r="C15" s="11" t="s">
        <v>4</v>
      </c>
      <c r="D15" s="12">
        <v>60</v>
      </c>
      <c r="E15" s="12">
        <v>51</v>
      </c>
      <c r="F15" s="19">
        <f t="shared" si="0"/>
        <v>0.85</v>
      </c>
      <c r="G15" s="12">
        <v>74</v>
      </c>
      <c r="H15" s="12">
        <v>62</v>
      </c>
      <c r="I15" s="19">
        <f t="shared" si="1"/>
        <v>0.83783783783783783</v>
      </c>
      <c r="J15" s="12">
        <v>376</v>
      </c>
      <c r="K15" s="12">
        <v>329</v>
      </c>
      <c r="L15" s="19">
        <f t="shared" si="2"/>
        <v>0.875</v>
      </c>
      <c r="M15" s="12">
        <v>1</v>
      </c>
      <c r="N15" s="12">
        <v>1</v>
      </c>
      <c r="O15" s="19">
        <f t="shared" si="3"/>
        <v>1</v>
      </c>
      <c r="P15" s="12">
        <v>1</v>
      </c>
      <c r="Q15" s="12">
        <v>1</v>
      </c>
      <c r="R15" s="19">
        <f t="shared" si="4"/>
        <v>1</v>
      </c>
      <c r="S15" s="12">
        <v>28</v>
      </c>
      <c r="T15" s="12">
        <v>25</v>
      </c>
      <c r="U15" s="19">
        <f t="shared" si="5"/>
        <v>0.8928571428571429</v>
      </c>
      <c r="V15" s="12">
        <v>673</v>
      </c>
      <c r="W15" s="12">
        <v>583</v>
      </c>
      <c r="X15" s="19">
        <f t="shared" si="6"/>
        <v>0.86627043090638933</v>
      </c>
      <c r="Y15" s="12">
        <v>51</v>
      </c>
      <c r="Z15" s="12">
        <v>42</v>
      </c>
      <c r="AA15" s="19">
        <f t="shared" si="7"/>
        <v>0.82352941176470584</v>
      </c>
      <c r="AB15" s="13">
        <v>1264</v>
      </c>
      <c r="AC15" s="13">
        <v>1094</v>
      </c>
      <c r="AD15" s="20">
        <f t="shared" si="8"/>
        <v>0.865506329113924</v>
      </c>
    </row>
    <row r="16" spans="1:30">
      <c r="A16" s="37" t="s">
        <v>15</v>
      </c>
      <c r="B16" s="11" t="s">
        <v>16</v>
      </c>
      <c r="C16" s="11" t="s">
        <v>17</v>
      </c>
      <c r="D16" s="12">
        <v>2</v>
      </c>
      <c r="E16" s="12">
        <v>2</v>
      </c>
      <c r="F16" s="19">
        <f t="shared" si="0"/>
        <v>1</v>
      </c>
      <c r="G16" s="12">
        <v>3</v>
      </c>
      <c r="H16" s="12">
        <v>3</v>
      </c>
      <c r="I16" s="19">
        <f t="shared" si="1"/>
        <v>1</v>
      </c>
      <c r="J16" s="12">
        <v>1</v>
      </c>
      <c r="K16" s="12">
        <v>1</v>
      </c>
      <c r="L16" s="19">
        <f t="shared" si="2"/>
        <v>1</v>
      </c>
      <c r="M16" s="12">
        <v>0</v>
      </c>
      <c r="N16" s="12">
        <v>0</v>
      </c>
      <c r="O16" s="19" t="str">
        <f t="shared" si="3"/>
        <v>N/A</v>
      </c>
      <c r="P16" s="12">
        <v>1</v>
      </c>
      <c r="Q16" s="12">
        <v>1</v>
      </c>
      <c r="R16" s="19">
        <f t="shared" si="4"/>
        <v>1</v>
      </c>
      <c r="S16" s="12">
        <v>1</v>
      </c>
      <c r="T16" s="12">
        <v>1</v>
      </c>
      <c r="U16" s="19">
        <f t="shared" si="5"/>
        <v>1</v>
      </c>
      <c r="V16" s="12">
        <v>152</v>
      </c>
      <c r="W16" s="12">
        <v>121</v>
      </c>
      <c r="X16" s="19">
        <f t="shared" si="6"/>
        <v>0.79605263157894735</v>
      </c>
      <c r="Y16" s="12">
        <v>0</v>
      </c>
      <c r="Z16" s="12">
        <v>0</v>
      </c>
      <c r="AA16" s="19" t="str">
        <f t="shared" si="7"/>
        <v>N/A</v>
      </c>
      <c r="AB16" s="12">
        <v>160</v>
      </c>
      <c r="AC16" s="12">
        <v>129</v>
      </c>
      <c r="AD16" s="20">
        <f t="shared" si="8"/>
        <v>0.80625000000000002</v>
      </c>
    </row>
    <row r="17" spans="1:30">
      <c r="A17" s="37" t="s">
        <v>18</v>
      </c>
      <c r="B17" s="11" t="s">
        <v>19</v>
      </c>
      <c r="C17" s="11" t="s">
        <v>20</v>
      </c>
      <c r="D17" s="12">
        <v>48</v>
      </c>
      <c r="E17" s="12">
        <v>38</v>
      </c>
      <c r="F17" s="19">
        <f t="shared" si="0"/>
        <v>0.79166666666666663</v>
      </c>
      <c r="G17" s="12">
        <v>17</v>
      </c>
      <c r="H17" s="12">
        <v>11</v>
      </c>
      <c r="I17" s="19">
        <f t="shared" si="1"/>
        <v>0.6470588235294118</v>
      </c>
      <c r="J17" s="12">
        <v>70</v>
      </c>
      <c r="K17" s="12">
        <v>56</v>
      </c>
      <c r="L17" s="19">
        <f t="shared" si="2"/>
        <v>0.8</v>
      </c>
      <c r="M17" s="12">
        <v>0</v>
      </c>
      <c r="N17" s="12">
        <v>0</v>
      </c>
      <c r="O17" s="19" t="str">
        <f t="shared" si="3"/>
        <v>N/A</v>
      </c>
      <c r="P17" s="12">
        <v>0</v>
      </c>
      <c r="Q17" s="12">
        <v>0</v>
      </c>
      <c r="R17" s="19" t="str">
        <f t="shared" si="4"/>
        <v>N/A</v>
      </c>
      <c r="S17" s="12">
        <v>6</v>
      </c>
      <c r="T17" s="12">
        <v>6</v>
      </c>
      <c r="U17" s="19">
        <f t="shared" si="5"/>
        <v>1</v>
      </c>
      <c r="V17" s="12">
        <v>27</v>
      </c>
      <c r="W17" s="12">
        <v>19</v>
      </c>
      <c r="X17" s="19">
        <f t="shared" si="6"/>
        <v>0.70370370370370372</v>
      </c>
      <c r="Y17" s="12">
        <v>3</v>
      </c>
      <c r="Z17" s="12">
        <v>2</v>
      </c>
      <c r="AA17" s="19">
        <f t="shared" si="7"/>
        <v>0.66666666666666663</v>
      </c>
      <c r="AB17" s="12">
        <v>171</v>
      </c>
      <c r="AC17" s="12">
        <v>132</v>
      </c>
      <c r="AD17" s="20">
        <f t="shared" si="8"/>
        <v>0.77192982456140347</v>
      </c>
    </row>
    <row r="18" spans="1:30">
      <c r="A18" s="37" t="s">
        <v>21</v>
      </c>
      <c r="B18" s="11" t="s">
        <v>22</v>
      </c>
      <c r="C18" s="11" t="s">
        <v>4</v>
      </c>
      <c r="D18" s="12">
        <v>95</v>
      </c>
      <c r="E18" s="12">
        <v>76</v>
      </c>
      <c r="F18" s="19">
        <f t="shared" si="0"/>
        <v>0.8</v>
      </c>
      <c r="G18" s="12">
        <v>257</v>
      </c>
      <c r="H18" s="12">
        <v>215</v>
      </c>
      <c r="I18" s="19">
        <f t="shared" si="1"/>
        <v>0.83657587548638135</v>
      </c>
      <c r="J18" s="12">
        <v>496</v>
      </c>
      <c r="K18" s="12">
        <v>435</v>
      </c>
      <c r="L18" s="19">
        <f t="shared" si="2"/>
        <v>0.87701612903225812</v>
      </c>
      <c r="M18" s="12">
        <v>4</v>
      </c>
      <c r="N18" s="12">
        <v>3</v>
      </c>
      <c r="O18" s="19">
        <f t="shared" si="3"/>
        <v>0.75</v>
      </c>
      <c r="P18" s="12">
        <v>0</v>
      </c>
      <c r="Q18" s="12">
        <v>0</v>
      </c>
      <c r="R18" s="19" t="str">
        <f t="shared" si="4"/>
        <v>N/A</v>
      </c>
      <c r="S18" s="12">
        <v>35</v>
      </c>
      <c r="T18" s="12">
        <v>27</v>
      </c>
      <c r="U18" s="19">
        <f t="shared" si="5"/>
        <v>0.77142857142857146</v>
      </c>
      <c r="V18" s="13">
        <v>1369</v>
      </c>
      <c r="W18" s="13">
        <v>1207</v>
      </c>
      <c r="X18" s="19">
        <f t="shared" si="6"/>
        <v>0.88166544923301682</v>
      </c>
      <c r="Y18" s="12">
        <v>56</v>
      </c>
      <c r="Z18" s="12">
        <v>49</v>
      </c>
      <c r="AA18" s="19">
        <f t="shared" si="7"/>
        <v>0.875</v>
      </c>
      <c r="AB18" s="13">
        <v>2312</v>
      </c>
      <c r="AC18" s="13">
        <v>2012</v>
      </c>
      <c r="AD18" s="20">
        <f t="shared" si="8"/>
        <v>0.87024221453287198</v>
      </c>
    </row>
    <row r="19" spans="1:30">
      <c r="A19" s="37" t="s">
        <v>23</v>
      </c>
      <c r="B19" s="11" t="s">
        <v>19</v>
      </c>
      <c r="C19" s="11" t="s">
        <v>17</v>
      </c>
      <c r="D19" s="12">
        <v>99</v>
      </c>
      <c r="E19" s="12">
        <v>67</v>
      </c>
      <c r="F19" s="19">
        <f t="shared" si="0"/>
        <v>0.6767676767676768</v>
      </c>
      <c r="G19" s="12">
        <v>20</v>
      </c>
      <c r="H19" s="12">
        <v>15</v>
      </c>
      <c r="I19" s="19">
        <f t="shared" si="1"/>
        <v>0.75</v>
      </c>
      <c r="J19" s="12">
        <v>117</v>
      </c>
      <c r="K19" s="12">
        <v>83</v>
      </c>
      <c r="L19" s="19">
        <f t="shared" si="2"/>
        <v>0.70940170940170943</v>
      </c>
      <c r="M19" s="12">
        <v>0</v>
      </c>
      <c r="N19" s="12">
        <v>0</v>
      </c>
      <c r="O19" s="19" t="str">
        <f t="shared" si="3"/>
        <v>N/A</v>
      </c>
      <c r="P19" s="12">
        <v>0</v>
      </c>
      <c r="Q19" s="12">
        <v>0</v>
      </c>
      <c r="R19" s="19" t="str">
        <f t="shared" si="4"/>
        <v>N/A</v>
      </c>
      <c r="S19" s="12">
        <v>9</v>
      </c>
      <c r="T19" s="12">
        <v>5</v>
      </c>
      <c r="U19" s="19">
        <f t="shared" si="5"/>
        <v>0.55555555555555558</v>
      </c>
      <c r="V19" s="12">
        <v>36</v>
      </c>
      <c r="W19" s="12">
        <v>27</v>
      </c>
      <c r="X19" s="19">
        <f t="shared" si="6"/>
        <v>0.75</v>
      </c>
      <c r="Y19" s="12">
        <v>2</v>
      </c>
      <c r="Z19" s="12">
        <v>1</v>
      </c>
      <c r="AA19" s="19">
        <f t="shared" si="7"/>
        <v>0.5</v>
      </c>
      <c r="AB19" s="12">
        <v>283</v>
      </c>
      <c r="AC19" s="12">
        <v>198</v>
      </c>
      <c r="AD19" s="20">
        <f t="shared" si="8"/>
        <v>0.69964664310954061</v>
      </c>
    </row>
    <row r="20" spans="1:30">
      <c r="A20" s="37" t="s">
        <v>24</v>
      </c>
      <c r="B20" s="11" t="s">
        <v>25</v>
      </c>
      <c r="C20" s="11" t="s">
        <v>4</v>
      </c>
      <c r="D20" s="12">
        <v>37</v>
      </c>
      <c r="E20" s="12">
        <v>34</v>
      </c>
      <c r="F20" s="19">
        <f t="shared" si="0"/>
        <v>0.91891891891891897</v>
      </c>
      <c r="G20" s="12">
        <v>10</v>
      </c>
      <c r="H20" s="12">
        <v>8</v>
      </c>
      <c r="I20" s="19">
        <f t="shared" si="1"/>
        <v>0.8</v>
      </c>
      <c r="J20" s="12">
        <v>25</v>
      </c>
      <c r="K20" s="12">
        <v>20</v>
      </c>
      <c r="L20" s="19">
        <f t="shared" si="2"/>
        <v>0.8</v>
      </c>
      <c r="M20" s="12">
        <v>1</v>
      </c>
      <c r="N20" s="12">
        <v>1</v>
      </c>
      <c r="O20" s="19">
        <f t="shared" si="3"/>
        <v>1</v>
      </c>
      <c r="P20" s="12">
        <v>0</v>
      </c>
      <c r="Q20" s="12">
        <v>0</v>
      </c>
      <c r="R20" s="19" t="str">
        <f t="shared" si="4"/>
        <v>N/A</v>
      </c>
      <c r="S20" s="12">
        <v>17</v>
      </c>
      <c r="T20" s="12">
        <v>14</v>
      </c>
      <c r="U20" s="19">
        <f t="shared" si="5"/>
        <v>0.82352941176470584</v>
      </c>
      <c r="V20" s="12">
        <v>437</v>
      </c>
      <c r="W20" s="12">
        <v>399</v>
      </c>
      <c r="X20" s="19">
        <f t="shared" si="6"/>
        <v>0.91304347826086951</v>
      </c>
      <c r="Y20" s="12">
        <v>17</v>
      </c>
      <c r="Z20" s="12">
        <v>15</v>
      </c>
      <c r="AA20" s="19">
        <f t="shared" si="7"/>
        <v>0.88235294117647056</v>
      </c>
      <c r="AB20" s="12">
        <v>544</v>
      </c>
      <c r="AC20" s="12">
        <v>491</v>
      </c>
      <c r="AD20" s="20">
        <f t="shared" si="8"/>
        <v>0.90257352941176472</v>
      </c>
    </row>
    <row r="21" spans="1:30">
      <c r="A21" s="37" t="s">
        <v>26</v>
      </c>
      <c r="B21" s="11" t="s">
        <v>27</v>
      </c>
      <c r="C21" s="11" t="s">
        <v>4</v>
      </c>
      <c r="D21" s="12">
        <v>24</v>
      </c>
      <c r="E21" s="12">
        <v>17</v>
      </c>
      <c r="F21" s="19">
        <f t="shared" si="0"/>
        <v>0.70833333333333337</v>
      </c>
      <c r="G21" s="12">
        <v>1</v>
      </c>
      <c r="H21" s="12">
        <v>1</v>
      </c>
      <c r="I21" s="19">
        <f t="shared" si="1"/>
        <v>1</v>
      </c>
      <c r="J21" s="12">
        <v>20</v>
      </c>
      <c r="K21" s="12">
        <v>14</v>
      </c>
      <c r="L21" s="19">
        <f t="shared" si="2"/>
        <v>0.7</v>
      </c>
      <c r="M21" s="12">
        <v>9</v>
      </c>
      <c r="N21" s="12">
        <v>6</v>
      </c>
      <c r="O21" s="19">
        <f t="shared" si="3"/>
        <v>0.66666666666666663</v>
      </c>
      <c r="P21" s="12">
        <v>0</v>
      </c>
      <c r="Q21" s="12">
        <v>0</v>
      </c>
      <c r="R21" s="19" t="str">
        <f t="shared" si="4"/>
        <v>N/A</v>
      </c>
      <c r="S21" s="12">
        <v>8</v>
      </c>
      <c r="T21" s="12">
        <v>7</v>
      </c>
      <c r="U21" s="19">
        <f t="shared" si="5"/>
        <v>0.875</v>
      </c>
      <c r="V21" s="12">
        <v>319</v>
      </c>
      <c r="W21" s="12">
        <v>248</v>
      </c>
      <c r="X21" s="19">
        <f t="shared" si="6"/>
        <v>0.77742946708463945</v>
      </c>
      <c r="Y21" s="12">
        <v>6</v>
      </c>
      <c r="Z21" s="12">
        <v>3</v>
      </c>
      <c r="AA21" s="19">
        <f t="shared" si="7"/>
        <v>0.5</v>
      </c>
      <c r="AB21" s="12">
        <v>387</v>
      </c>
      <c r="AC21" s="12">
        <v>296</v>
      </c>
      <c r="AD21" s="20">
        <f t="shared" si="8"/>
        <v>0.76485788113695086</v>
      </c>
    </row>
    <row r="22" spans="1:30">
      <c r="A22" s="37" t="s">
        <v>28</v>
      </c>
      <c r="B22" s="11" t="s">
        <v>29</v>
      </c>
      <c r="C22" s="11" t="s">
        <v>4</v>
      </c>
      <c r="D22" s="12">
        <v>119</v>
      </c>
      <c r="E22" s="12">
        <v>110</v>
      </c>
      <c r="F22" s="19">
        <f t="shared" si="0"/>
        <v>0.92436974789915971</v>
      </c>
      <c r="G22" s="12">
        <v>21</v>
      </c>
      <c r="H22" s="12">
        <v>16</v>
      </c>
      <c r="I22" s="19">
        <f t="shared" si="1"/>
        <v>0.76190476190476186</v>
      </c>
      <c r="J22" s="12">
        <v>76</v>
      </c>
      <c r="K22" s="12">
        <v>71</v>
      </c>
      <c r="L22" s="19">
        <f t="shared" si="2"/>
        <v>0.93421052631578949</v>
      </c>
      <c r="M22" s="12">
        <v>3</v>
      </c>
      <c r="N22" s="12">
        <v>2</v>
      </c>
      <c r="O22" s="19">
        <f t="shared" si="3"/>
        <v>0.66666666666666663</v>
      </c>
      <c r="P22" s="12">
        <v>1</v>
      </c>
      <c r="Q22" s="12">
        <v>1</v>
      </c>
      <c r="R22" s="19">
        <f t="shared" si="4"/>
        <v>1</v>
      </c>
      <c r="S22" s="12">
        <v>18</v>
      </c>
      <c r="T22" s="12">
        <v>17</v>
      </c>
      <c r="U22" s="19">
        <f t="shared" si="5"/>
        <v>0.94444444444444442</v>
      </c>
      <c r="V22" s="13">
        <v>1015</v>
      </c>
      <c r="W22" s="12">
        <v>906</v>
      </c>
      <c r="X22" s="19">
        <f t="shared" si="6"/>
        <v>0.89261083743842362</v>
      </c>
      <c r="Y22" s="12">
        <v>7</v>
      </c>
      <c r="Z22" s="12">
        <v>5</v>
      </c>
      <c r="AA22" s="19">
        <f t="shared" si="7"/>
        <v>0.7142857142857143</v>
      </c>
      <c r="AB22" s="13">
        <v>1260</v>
      </c>
      <c r="AC22" s="13">
        <v>1128</v>
      </c>
      <c r="AD22" s="20">
        <f t="shared" si="8"/>
        <v>0.89523809523809528</v>
      </c>
    </row>
    <row r="23" spans="1:30">
      <c r="A23" s="37" t="s">
        <v>30</v>
      </c>
      <c r="B23" s="11" t="s">
        <v>31</v>
      </c>
      <c r="C23" s="11" t="s">
        <v>4</v>
      </c>
      <c r="D23" s="12">
        <v>13</v>
      </c>
      <c r="E23" s="12">
        <v>11</v>
      </c>
      <c r="F23" s="19">
        <f t="shared" si="0"/>
        <v>0.84615384615384615</v>
      </c>
      <c r="G23" s="12">
        <v>3</v>
      </c>
      <c r="H23" s="12">
        <v>3</v>
      </c>
      <c r="I23" s="19">
        <f t="shared" si="1"/>
        <v>1</v>
      </c>
      <c r="J23" s="12">
        <v>86</v>
      </c>
      <c r="K23" s="12">
        <v>81</v>
      </c>
      <c r="L23" s="19">
        <f t="shared" si="2"/>
        <v>0.94186046511627908</v>
      </c>
      <c r="M23" s="12">
        <v>3</v>
      </c>
      <c r="N23" s="12">
        <v>3</v>
      </c>
      <c r="O23" s="19">
        <f t="shared" si="3"/>
        <v>1</v>
      </c>
      <c r="P23" s="12">
        <v>0</v>
      </c>
      <c r="Q23" s="12">
        <v>0</v>
      </c>
      <c r="R23" s="19" t="str">
        <f t="shared" si="4"/>
        <v>N/A</v>
      </c>
      <c r="S23" s="12">
        <v>7</v>
      </c>
      <c r="T23" s="12">
        <v>7</v>
      </c>
      <c r="U23" s="19">
        <f t="shared" si="5"/>
        <v>1</v>
      </c>
      <c r="V23" s="12">
        <v>521</v>
      </c>
      <c r="W23" s="12">
        <v>471</v>
      </c>
      <c r="X23" s="19">
        <f t="shared" si="6"/>
        <v>0.90403071017274472</v>
      </c>
      <c r="Y23" s="12">
        <v>24</v>
      </c>
      <c r="Z23" s="12">
        <v>23</v>
      </c>
      <c r="AA23" s="19">
        <f t="shared" si="7"/>
        <v>0.95833333333333337</v>
      </c>
      <c r="AB23" s="12">
        <v>657</v>
      </c>
      <c r="AC23" s="12">
        <v>599</v>
      </c>
      <c r="AD23" s="20">
        <f t="shared" si="8"/>
        <v>0.9117199391171994</v>
      </c>
    </row>
    <row r="24" spans="1:30">
      <c r="A24" s="37" t="s">
        <v>32</v>
      </c>
      <c r="B24" s="11" t="s">
        <v>33</v>
      </c>
      <c r="C24" s="11" t="s">
        <v>4</v>
      </c>
      <c r="D24" s="12">
        <v>36</v>
      </c>
      <c r="E24" s="12">
        <v>29</v>
      </c>
      <c r="F24" s="19">
        <f t="shared" si="0"/>
        <v>0.80555555555555558</v>
      </c>
      <c r="G24" s="12">
        <v>13</v>
      </c>
      <c r="H24" s="12">
        <v>7</v>
      </c>
      <c r="I24" s="19">
        <f t="shared" si="1"/>
        <v>0.53846153846153844</v>
      </c>
      <c r="J24" s="12">
        <v>16</v>
      </c>
      <c r="K24" s="12">
        <v>10</v>
      </c>
      <c r="L24" s="19">
        <f t="shared" si="2"/>
        <v>0.625</v>
      </c>
      <c r="M24" s="12">
        <v>1</v>
      </c>
      <c r="N24" s="12">
        <v>1</v>
      </c>
      <c r="O24" s="19">
        <f t="shared" si="3"/>
        <v>1</v>
      </c>
      <c r="P24" s="12">
        <v>1</v>
      </c>
      <c r="Q24" s="12">
        <v>1</v>
      </c>
      <c r="R24" s="19">
        <f t="shared" si="4"/>
        <v>1</v>
      </c>
      <c r="S24" s="12">
        <v>3</v>
      </c>
      <c r="T24" s="12">
        <v>2</v>
      </c>
      <c r="U24" s="19">
        <f t="shared" si="5"/>
        <v>0.66666666666666663</v>
      </c>
      <c r="V24" s="12">
        <v>642</v>
      </c>
      <c r="W24" s="12">
        <v>524</v>
      </c>
      <c r="X24" s="19">
        <f t="shared" si="6"/>
        <v>0.81619937694704048</v>
      </c>
      <c r="Y24" s="12">
        <v>29</v>
      </c>
      <c r="Z24" s="12">
        <v>24</v>
      </c>
      <c r="AA24" s="19">
        <f t="shared" si="7"/>
        <v>0.82758620689655171</v>
      </c>
      <c r="AB24" s="12">
        <v>741</v>
      </c>
      <c r="AC24" s="12">
        <v>598</v>
      </c>
      <c r="AD24" s="20">
        <f t="shared" si="8"/>
        <v>0.80701754385964908</v>
      </c>
    </row>
    <row r="25" spans="1:30">
      <c r="A25" s="37" t="s">
        <v>34</v>
      </c>
      <c r="B25" s="11" t="s">
        <v>35</v>
      </c>
      <c r="C25" s="11" t="s">
        <v>4</v>
      </c>
      <c r="D25" s="12">
        <v>9</v>
      </c>
      <c r="E25" s="12">
        <v>8</v>
      </c>
      <c r="F25" s="19">
        <f t="shared" si="0"/>
        <v>0.88888888888888884</v>
      </c>
      <c r="G25" s="12">
        <v>1</v>
      </c>
      <c r="H25" s="12">
        <v>1</v>
      </c>
      <c r="I25" s="19">
        <f t="shared" si="1"/>
        <v>1</v>
      </c>
      <c r="J25" s="12">
        <v>5</v>
      </c>
      <c r="K25" s="12">
        <v>4</v>
      </c>
      <c r="L25" s="19">
        <f t="shared" si="2"/>
        <v>0.8</v>
      </c>
      <c r="M25" s="12">
        <v>1</v>
      </c>
      <c r="N25" s="12">
        <v>1</v>
      </c>
      <c r="O25" s="19">
        <f t="shared" si="3"/>
        <v>1</v>
      </c>
      <c r="P25" s="12">
        <v>1</v>
      </c>
      <c r="Q25" s="12">
        <v>1</v>
      </c>
      <c r="R25" s="19">
        <f t="shared" si="4"/>
        <v>1</v>
      </c>
      <c r="S25" s="12">
        <v>8</v>
      </c>
      <c r="T25" s="12">
        <v>6</v>
      </c>
      <c r="U25" s="19">
        <f t="shared" si="5"/>
        <v>0.75</v>
      </c>
      <c r="V25" s="12">
        <v>286</v>
      </c>
      <c r="W25" s="12">
        <v>225</v>
      </c>
      <c r="X25" s="19">
        <f t="shared" si="6"/>
        <v>0.78671328671328666</v>
      </c>
      <c r="Y25" s="12">
        <v>7</v>
      </c>
      <c r="Z25" s="12">
        <v>5</v>
      </c>
      <c r="AA25" s="19">
        <f t="shared" si="7"/>
        <v>0.7142857142857143</v>
      </c>
      <c r="AB25" s="12">
        <v>318</v>
      </c>
      <c r="AC25" s="12">
        <v>251</v>
      </c>
      <c r="AD25" s="20">
        <f t="shared" si="8"/>
        <v>0.78930817610062898</v>
      </c>
    </row>
    <row r="26" spans="1:30">
      <c r="A26" s="37" t="s">
        <v>36</v>
      </c>
      <c r="B26" s="11" t="s">
        <v>37</v>
      </c>
      <c r="C26" s="11" t="s">
        <v>4</v>
      </c>
      <c r="D26" s="12">
        <v>110</v>
      </c>
      <c r="E26" s="12">
        <v>98</v>
      </c>
      <c r="F26" s="19">
        <f t="shared" si="0"/>
        <v>0.89090909090909087</v>
      </c>
      <c r="G26" s="12">
        <v>30</v>
      </c>
      <c r="H26" s="12">
        <v>25</v>
      </c>
      <c r="I26" s="19">
        <f t="shared" si="1"/>
        <v>0.83333333333333337</v>
      </c>
      <c r="J26" s="12">
        <v>265</v>
      </c>
      <c r="K26" s="12">
        <v>248</v>
      </c>
      <c r="L26" s="19">
        <f t="shared" si="2"/>
        <v>0.9358490566037736</v>
      </c>
      <c r="M26" s="12">
        <v>7</v>
      </c>
      <c r="N26" s="12">
        <v>7</v>
      </c>
      <c r="O26" s="19">
        <f t="shared" si="3"/>
        <v>1</v>
      </c>
      <c r="P26" s="12">
        <v>0</v>
      </c>
      <c r="Q26" s="12">
        <v>0</v>
      </c>
      <c r="R26" s="19" t="str">
        <f t="shared" si="4"/>
        <v>N/A</v>
      </c>
      <c r="S26" s="12">
        <v>48</v>
      </c>
      <c r="T26" s="12">
        <v>43</v>
      </c>
      <c r="U26" s="19">
        <f t="shared" si="5"/>
        <v>0.89583333333333337</v>
      </c>
      <c r="V26" s="12">
        <v>949</v>
      </c>
      <c r="W26" s="12">
        <v>852</v>
      </c>
      <c r="X26" s="19">
        <f t="shared" si="6"/>
        <v>0.89778714436248686</v>
      </c>
      <c r="Y26" s="12">
        <v>34</v>
      </c>
      <c r="Z26" s="12">
        <v>27</v>
      </c>
      <c r="AA26" s="19">
        <f t="shared" si="7"/>
        <v>0.79411764705882348</v>
      </c>
      <c r="AB26" s="13">
        <v>1443</v>
      </c>
      <c r="AC26" s="13">
        <v>1300</v>
      </c>
      <c r="AD26" s="20">
        <f t="shared" si="8"/>
        <v>0.90090090090090091</v>
      </c>
    </row>
    <row r="27" spans="1:30">
      <c r="A27" s="37" t="s">
        <v>38</v>
      </c>
      <c r="B27" s="11" t="s">
        <v>39</v>
      </c>
      <c r="C27" s="11" t="s">
        <v>4</v>
      </c>
      <c r="D27" s="12">
        <v>49</v>
      </c>
      <c r="E27" s="12">
        <v>43</v>
      </c>
      <c r="F27" s="19">
        <f t="shared" si="0"/>
        <v>0.87755102040816324</v>
      </c>
      <c r="G27" s="12">
        <v>3</v>
      </c>
      <c r="H27" s="12">
        <v>3</v>
      </c>
      <c r="I27" s="19">
        <f t="shared" si="1"/>
        <v>1</v>
      </c>
      <c r="J27" s="12">
        <v>45</v>
      </c>
      <c r="K27" s="12">
        <v>41</v>
      </c>
      <c r="L27" s="19">
        <f t="shared" si="2"/>
        <v>0.91111111111111109</v>
      </c>
      <c r="M27" s="12">
        <v>6</v>
      </c>
      <c r="N27" s="12">
        <v>4</v>
      </c>
      <c r="O27" s="19">
        <f t="shared" si="3"/>
        <v>0.66666666666666663</v>
      </c>
      <c r="P27" s="12">
        <v>0</v>
      </c>
      <c r="Q27" s="12">
        <v>0</v>
      </c>
      <c r="R27" s="19" t="str">
        <f t="shared" si="4"/>
        <v>N/A</v>
      </c>
      <c r="S27" s="12">
        <v>2</v>
      </c>
      <c r="T27" s="12">
        <v>2</v>
      </c>
      <c r="U27" s="19">
        <f t="shared" si="5"/>
        <v>1</v>
      </c>
      <c r="V27" s="12">
        <v>372</v>
      </c>
      <c r="W27" s="12">
        <v>327</v>
      </c>
      <c r="X27" s="19">
        <f t="shared" si="6"/>
        <v>0.87903225806451613</v>
      </c>
      <c r="Y27" s="12">
        <v>8</v>
      </c>
      <c r="Z27" s="12">
        <v>8</v>
      </c>
      <c r="AA27" s="19">
        <f t="shared" si="7"/>
        <v>1</v>
      </c>
      <c r="AB27" s="12">
        <v>485</v>
      </c>
      <c r="AC27" s="12">
        <v>428</v>
      </c>
      <c r="AD27" s="20">
        <f t="shared" si="8"/>
        <v>0.88247422680412368</v>
      </c>
    </row>
    <row r="28" spans="1:30">
      <c r="A28" s="37" t="s">
        <v>40</v>
      </c>
      <c r="B28" s="11" t="s">
        <v>41</v>
      </c>
      <c r="C28" s="11" t="s">
        <v>4</v>
      </c>
      <c r="D28" s="12">
        <v>29</v>
      </c>
      <c r="E28" s="12">
        <v>24</v>
      </c>
      <c r="F28" s="19">
        <f t="shared" si="0"/>
        <v>0.82758620689655171</v>
      </c>
      <c r="G28" s="12">
        <v>9</v>
      </c>
      <c r="H28" s="12">
        <v>7</v>
      </c>
      <c r="I28" s="19">
        <f t="shared" si="1"/>
        <v>0.77777777777777779</v>
      </c>
      <c r="J28" s="12">
        <v>11</v>
      </c>
      <c r="K28" s="12">
        <v>11</v>
      </c>
      <c r="L28" s="19">
        <f t="shared" si="2"/>
        <v>1</v>
      </c>
      <c r="M28" s="12">
        <v>2</v>
      </c>
      <c r="N28" s="12">
        <v>1</v>
      </c>
      <c r="O28" s="19">
        <f t="shared" si="3"/>
        <v>0.5</v>
      </c>
      <c r="P28" s="12">
        <v>0</v>
      </c>
      <c r="Q28" s="12">
        <v>0</v>
      </c>
      <c r="R28" s="19" t="str">
        <f t="shared" si="4"/>
        <v>N/A</v>
      </c>
      <c r="S28" s="12">
        <v>14</v>
      </c>
      <c r="T28" s="12">
        <v>12</v>
      </c>
      <c r="U28" s="19">
        <f t="shared" si="5"/>
        <v>0.8571428571428571</v>
      </c>
      <c r="V28" s="12">
        <v>755</v>
      </c>
      <c r="W28" s="12">
        <v>660</v>
      </c>
      <c r="X28" s="19">
        <f t="shared" si="6"/>
        <v>0.8741721854304636</v>
      </c>
      <c r="Y28" s="12">
        <v>0</v>
      </c>
      <c r="Z28" s="12">
        <v>0</v>
      </c>
      <c r="AA28" s="19" t="str">
        <f t="shared" si="7"/>
        <v>N/A</v>
      </c>
      <c r="AB28" s="12">
        <v>820</v>
      </c>
      <c r="AC28" s="12">
        <v>715</v>
      </c>
      <c r="AD28" s="20">
        <f t="shared" si="8"/>
        <v>0.87195121951219512</v>
      </c>
    </row>
    <row r="29" spans="1:30">
      <c r="A29" s="37" t="s">
        <v>42</v>
      </c>
      <c r="B29" s="11" t="s">
        <v>19</v>
      </c>
      <c r="C29" s="11" t="s">
        <v>4</v>
      </c>
      <c r="D29" s="12">
        <v>350</v>
      </c>
      <c r="E29" s="12">
        <v>265</v>
      </c>
      <c r="F29" s="19">
        <f t="shared" si="0"/>
        <v>0.75714285714285712</v>
      </c>
      <c r="G29" s="12">
        <v>16</v>
      </c>
      <c r="H29" s="12">
        <v>9</v>
      </c>
      <c r="I29" s="19">
        <f t="shared" si="1"/>
        <v>0.5625</v>
      </c>
      <c r="J29" s="12">
        <v>155</v>
      </c>
      <c r="K29" s="12">
        <v>114</v>
      </c>
      <c r="L29" s="19">
        <f t="shared" si="2"/>
        <v>0.73548387096774193</v>
      </c>
      <c r="M29" s="12">
        <v>0</v>
      </c>
      <c r="N29" s="12">
        <v>0</v>
      </c>
      <c r="O29" s="19" t="str">
        <f t="shared" si="3"/>
        <v>N/A</v>
      </c>
      <c r="P29" s="12">
        <v>1</v>
      </c>
      <c r="Q29" s="12">
        <v>1</v>
      </c>
      <c r="R29" s="19">
        <f t="shared" si="4"/>
        <v>1</v>
      </c>
      <c r="S29" s="12">
        <v>19</v>
      </c>
      <c r="T29" s="12">
        <v>11</v>
      </c>
      <c r="U29" s="19">
        <f t="shared" si="5"/>
        <v>0.57894736842105265</v>
      </c>
      <c r="V29" s="12">
        <v>60</v>
      </c>
      <c r="W29" s="12">
        <v>37</v>
      </c>
      <c r="X29" s="19">
        <f t="shared" si="6"/>
        <v>0.6166666666666667</v>
      </c>
      <c r="Y29" s="12">
        <v>6</v>
      </c>
      <c r="Z29" s="12">
        <v>1</v>
      </c>
      <c r="AA29" s="19">
        <f t="shared" si="7"/>
        <v>0.16666666666666666</v>
      </c>
      <c r="AB29" s="12">
        <v>607</v>
      </c>
      <c r="AC29" s="12">
        <v>438</v>
      </c>
      <c r="AD29" s="20">
        <f t="shared" si="8"/>
        <v>0.7215815485996705</v>
      </c>
    </row>
    <row r="30" spans="1:30">
      <c r="A30" s="37" t="s">
        <v>43</v>
      </c>
      <c r="B30" s="11" t="s">
        <v>44</v>
      </c>
      <c r="C30" s="11" t="s">
        <v>4</v>
      </c>
      <c r="D30" s="12">
        <v>43</v>
      </c>
      <c r="E30" s="12">
        <v>41</v>
      </c>
      <c r="F30" s="19">
        <f t="shared" si="0"/>
        <v>0.95348837209302328</v>
      </c>
      <c r="G30" s="12">
        <v>8</v>
      </c>
      <c r="H30" s="12">
        <v>7</v>
      </c>
      <c r="I30" s="19">
        <f t="shared" si="1"/>
        <v>0.875</v>
      </c>
      <c r="J30" s="12">
        <v>60</v>
      </c>
      <c r="K30" s="12">
        <v>54</v>
      </c>
      <c r="L30" s="19">
        <f t="shared" si="2"/>
        <v>0.9</v>
      </c>
      <c r="M30" s="12">
        <v>3</v>
      </c>
      <c r="N30" s="12">
        <v>2</v>
      </c>
      <c r="O30" s="19">
        <f t="shared" si="3"/>
        <v>0.66666666666666663</v>
      </c>
      <c r="P30" s="12">
        <v>0</v>
      </c>
      <c r="Q30" s="12">
        <v>0</v>
      </c>
      <c r="R30" s="19" t="str">
        <f t="shared" si="4"/>
        <v>N/A</v>
      </c>
      <c r="S30" s="12">
        <v>8</v>
      </c>
      <c r="T30" s="12">
        <v>8</v>
      </c>
      <c r="U30" s="19">
        <f t="shared" si="5"/>
        <v>1</v>
      </c>
      <c r="V30" s="12">
        <v>402</v>
      </c>
      <c r="W30" s="12">
        <v>351</v>
      </c>
      <c r="X30" s="19">
        <f t="shared" si="6"/>
        <v>0.87313432835820892</v>
      </c>
      <c r="Y30" s="12">
        <v>5</v>
      </c>
      <c r="Z30" s="12">
        <v>4</v>
      </c>
      <c r="AA30" s="19">
        <f t="shared" si="7"/>
        <v>0.8</v>
      </c>
      <c r="AB30" s="12">
        <v>529</v>
      </c>
      <c r="AC30" s="12">
        <v>467</v>
      </c>
      <c r="AD30" s="20">
        <f t="shared" si="8"/>
        <v>0.8827977315689981</v>
      </c>
    </row>
    <row r="31" spans="1:30">
      <c r="A31" s="37" t="s">
        <v>45</v>
      </c>
      <c r="B31" s="11" t="s">
        <v>46</v>
      </c>
      <c r="C31" s="11" t="s">
        <v>4</v>
      </c>
      <c r="D31" s="12">
        <v>718</v>
      </c>
      <c r="E31" s="12">
        <v>243</v>
      </c>
      <c r="F31" s="19">
        <f t="shared" si="0"/>
        <v>0.33844011142061281</v>
      </c>
      <c r="G31" s="12">
        <v>22</v>
      </c>
      <c r="H31" s="12">
        <v>10</v>
      </c>
      <c r="I31" s="19">
        <f t="shared" si="1"/>
        <v>0.45454545454545453</v>
      </c>
      <c r="J31" s="12">
        <v>196</v>
      </c>
      <c r="K31" s="12">
        <v>90</v>
      </c>
      <c r="L31" s="19">
        <f t="shared" si="2"/>
        <v>0.45918367346938777</v>
      </c>
      <c r="M31" s="12">
        <v>15</v>
      </c>
      <c r="N31" s="12">
        <v>8</v>
      </c>
      <c r="O31" s="19">
        <f t="shared" si="3"/>
        <v>0.53333333333333333</v>
      </c>
      <c r="P31" s="12">
        <v>1</v>
      </c>
      <c r="Q31" s="12">
        <v>1</v>
      </c>
      <c r="R31" s="19">
        <f t="shared" si="4"/>
        <v>1</v>
      </c>
      <c r="S31" s="12">
        <v>29</v>
      </c>
      <c r="T31" s="12">
        <v>14</v>
      </c>
      <c r="U31" s="19">
        <f t="shared" si="5"/>
        <v>0.48275862068965519</v>
      </c>
      <c r="V31" s="13">
        <v>1787</v>
      </c>
      <c r="W31" s="13">
        <v>1039</v>
      </c>
      <c r="X31" s="19">
        <f t="shared" si="6"/>
        <v>0.58142137660884163</v>
      </c>
      <c r="Y31" s="12">
        <v>61</v>
      </c>
      <c r="Z31" s="12">
        <v>21</v>
      </c>
      <c r="AA31" s="19">
        <f t="shared" si="7"/>
        <v>0.34426229508196721</v>
      </c>
      <c r="AB31" s="13">
        <v>2829</v>
      </c>
      <c r="AC31" s="13">
        <v>1426</v>
      </c>
      <c r="AD31" s="20">
        <f t="shared" si="8"/>
        <v>0.50406504065040647</v>
      </c>
    </row>
    <row r="32" spans="1:30">
      <c r="A32" s="37" t="s">
        <v>47</v>
      </c>
      <c r="B32" s="11" t="s">
        <v>48</v>
      </c>
      <c r="C32" s="11" t="s">
        <v>4</v>
      </c>
      <c r="D32" s="12">
        <v>62</v>
      </c>
      <c r="E32" s="12">
        <v>38</v>
      </c>
      <c r="F32" s="19">
        <f t="shared" si="0"/>
        <v>0.61290322580645162</v>
      </c>
      <c r="G32" s="12">
        <v>5</v>
      </c>
      <c r="H32" s="12">
        <v>5</v>
      </c>
      <c r="I32" s="19">
        <f t="shared" si="1"/>
        <v>1</v>
      </c>
      <c r="J32" s="12">
        <v>15</v>
      </c>
      <c r="K32" s="12">
        <v>12</v>
      </c>
      <c r="L32" s="19">
        <f t="shared" si="2"/>
        <v>0.8</v>
      </c>
      <c r="M32" s="12">
        <v>7</v>
      </c>
      <c r="N32" s="12">
        <v>4</v>
      </c>
      <c r="O32" s="19">
        <f t="shared" si="3"/>
        <v>0.5714285714285714</v>
      </c>
      <c r="P32" s="12">
        <v>1</v>
      </c>
      <c r="Q32" s="12">
        <v>1</v>
      </c>
      <c r="R32" s="19">
        <f t="shared" si="4"/>
        <v>1</v>
      </c>
      <c r="S32" s="12">
        <v>0</v>
      </c>
      <c r="T32" s="12">
        <v>0</v>
      </c>
      <c r="U32" s="19" t="str">
        <f t="shared" si="5"/>
        <v>N/A</v>
      </c>
      <c r="V32" s="12">
        <v>878</v>
      </c>
      <c r="W32" s="12">
        <v>668</v>
      </c>
      <c r="X32" s="19">
        <f t="shared" si="6"/>
        <v>0.76082004555808658</v>
      </c>
      <c r="Y32" s="12">
        <v>43</v>
      </c>
      <c r="Z32" s="12">
        <v>34</v>
      </c>
      <c r="AA32" s="19">
        <f t="shared" si="7"/>
        <v>0.79069767441860461</v>
      </c>
      <c r="AB32" s="13">
        <v>1011</v>
      </c>
      <c r="AC32" s="12">
        <v>762</v>
      </c>
      <c r="AD32" s="20">
        <f t="shared" si="8"/>
        <v>0.75370919881305642</v>
      </c>
    </row>
    <row r="33" spans="1:30">
      <c r="A33" s="37" t="s">
        <v>49</v>
      </c>
      <c r="B33" s="11" t="s">
        <v>50</v>
      </c>
      <c r="C33" s="11" t="s">
        <v>4</v>
      </c>
      <c r="D33" s="12">
        <v>70</v>
      </c>
      <c r="E33" s="12">
        <v>54</v>
      </c>
      <c r="F33" s="19">
        <f t="shared" si="0"/>
        <v>0.77142857142857146</v>
      </c>
      <c r="G33" s="12">
        <v>15</v>
      </c>
      <c r="H33" s="12">
        <v>12</v>
      </c>
      <c r="I33" s="19">
        <f t="shared" si="1"/>
        <v>0.8</v>
      </c>
      <c r="J33" s="12">
        <v>24</v>
      </c>
      <c r="K33" s="12">
        <v>20</v>
      </c>
      <c r="L33" s="19">
        <f t="shared" si="2"/>
        <v>0.83333333333333337</v>
      </c>
      <c r="M33" s="12">
        <v>8</v>
      </c>
      <c r="N33" s="12">
        <v>8</v>
      </c>
      <c r="O33" s="19">
        <f t="shared" si="3"/>
        <v>1</v>
      </c>
      <c r="P33" s="12">
        <v>2</v>
      </c>
      <c r="Q33" s="12">
        <v>2</v>
      </c>
      <c r="R33" s="19">
        <f t="shared" si="4"/>
        <v>1</v>
      </c>
      <c r="S33" s="12">
        <v>13</v>
      </c>
      <c r="T33" s="12">
        <v>12</v>
      </c>
      <c r="U33" s="19">
        <f t="shared" si="5"/>
        <v>0.92307692307692313</v>
      </c>
      <c r="V33" s="12">
        <v>903</v>
      </c>
      <c r="W33" s="12">
        <v>798</v>
      </c>
      <c r="X33" s="19">
        <f t="shared" si="6"/>
        <v>0.88372093023255816</v>
      </c>
      <c r="Y33" s="12">
        <v>45</v>
      </c>
      <c r="Z33" s="12">
        <v>38</v>
      </c>
      <c r="AA33" s="19">
        <f t="shared" si="7"/>
        <v>0.84444444444444444</v>
      </c>
      <c r="AB33" s="13">
        <v>1080</v>
      </c>
      <c r="AC33" s="12">
        <v>944</v>
      </c>
      <c r="AD33" s="20">
        <f t="shared" si="8"/>
        <v>0.87407407407407411</v>
      </c>
    </row>
    <row r="34" spans="1:30">
      <c r="A34" s="37" t="s">
        <v>51</v>
      </c>
      <c r="B34" s="11" t="s">
        <v>16</v>
      </c>
      <c r="C34" s="11" t="s">
        <v>4</v>
      </c>
      <c r="D34" s="12">
        <v>1</v>
      </c>
      <c r="E34" s="12">
        <v>0</v>
      </c>
      <c r="F34" s="19">
        <f t="shared" si="0"/>
        <v>0</v>
      </c>
      <c r="G34" s="12">
        <v>1</v>
      </c>
      <c r="H34" s="12">
        <v>0</v>
      </c>
      <c r="I34" s="19">
        <f t="shared" si="1"/>
        <v>0</v>
      </c>
      <c r="J34" s="12">
        <v>1</v>
      </c>
      <c r="K34" s="12">
        <v>1</v>
      </c>
      <c r="L34" s="19">
        <f t="shared" si="2"/>
        <v>1</v>
      </c>
      <c r="M34" s="12">
        <v>0</v>
      </c>
      <c r="N34" s="12">
        <v>0</v>
      </c>
      <c r="O34" s="19" t="str">
        <f t="shared" si="3"/>
        <v>N/A</v>
      </c>
      <c r="P34" s="12">
        <v>0</v>
      </c>
      <c r="Q34" s="12">
        <v>0</v>
      </c>
      <c r="R34" s="19" t="str">
        <f t="shared" si="4"/>
        <v>N/A</v>
      </c>
      <c r="S34" s="12">
        <v>5</v>
      </c>
      <c r="T34" s="12">
        <v>5</v>
      </c>
      <c r="U34" s="19">
        <f t="shared" si="5"/>
        <v>1</v>
      </c>
      <c r="V34" s="12">
        <v>98</v>
      </c>
      <c r="W34" s="12">
        <v>76</v>
      </c>
      <c r="X34" s="19">
        <f t="shared" si="6"/>
        <v>0.77551020408163263</v>
      </c>
      <c r="Y34" s="12">
        <v>0</v>
      </c>
      <c r="Z34" s="12">
        <v>0</v>
      </c>
      <c r="AA34" s="19" t="str">
        <f t="shared" si="7"/>
        <v>N/A</v>
      </c>
      <c r="AB34" s="12">
        <v>106</v>
      </c>
      <c r="AC34" s="12">
        <v>82</v>
      </c>
      <c r="AD34" s="20">
        <f t="shared" si="8"/>
        <v>0.77358490566037741</v>
      </c>
    </row>
    <row r="35" spans="1:30">
      <c r="A35" s="37" t="s">
        <v>52</v>
      </c>
      <c r="B35" s="11" t="s">
        <v>19</v>
      </c>
      <c r="C35" s="11" t="s">
        <v>53</v>
      </c>
      <c r="D35" s="12">
        <v>372</v>
      </c>
      <c r="E35" s="12">
        <v>310</v>
      </c>
      <c r="F35" s="19">
        <f t="shared" si="0"/>
        <v>0.83333333333333337</v>
      </c>
      <c r="G35" s="12">
        <v>79</v>
      </c>
      <c r="H35" s="12">
        <v>65</v>
      </c>
      <c r="I35" s="19">
        <f t="shared" si="1"/>
        <v>0.82278481012658233</v>
      </c>
      <c r="J35" s="12">
        <v>436</v>
      </c>
      <c r="K35" s="12">
        <v>365</v>
      </c>
      <c r="L35" s="19">
        <f t="shared" si="2"/>
        <v>0.83715596330275233</v>
      </c>
      <c r="M35" s="12">
        <v>1</v>
      </c>
      <c r="N35" s="12">
        <v>1</v>
      </c>
      <c r="O35" s="19">
        <f t="shared" si="3"/>
        <v>1</v>
      </c>
      <c r="P35" s="12">
        <v>2</v>
      </c>
      <c r="Q35" s="12">
        <v>1</v>
      </c>
      <c r="R35" s="19">
        <f t="shared" si="4"/>
        <v>0.5</v>
      </c>
      <c r="S35" s="12">
        <v>21</v>
      </c>
      <c r="T35" s="12">
        <v>19</v>
      </c>
      <c r="U35" s="19">
        <f t="shared" si="5"/>
        <v>0.90476190476190477</v>
      </c>
      <c r="V35" s="12">
        <v>206</v>
      </c>
      <c r="W35" s="12">
        <v>173</v>
      </c>
      <c r="X35" s="19">
        <f t="shared" si="6"/>
        <v>0.83980582524271841</v>
      </c>
      <c r="Y35" s="12">
        <v>20</v>
      </c>
      <c r="Z35" s="12">
        <v>19</v>
      </c>
      <c r="AA35" s="19">
        <f t="shared" si="7"/>
        <v>0.95</v>
      </c>
      <c r="AB35" s="13">
        <v>1137</v>
      </c>
      <c r="AC35" s="12">
        <v>953</v>
      </c>
      <c r="AD35" s="20">
        <f t="shared" si="8"/>
        <v>0.83817062445030788</v>
      </c>
    </row>
    <row r="36" spans="1:30">
      <c r="A36" s="37" t="s">
        <v>54</v>
      </c>
      <c r="B36" s="11" t="s">
        <v>55</v>
      </c>
      <c r="C36" s="11" t="s">
        <v>4</v>
      </c>
      <c r="D36" s="12">
        <v>5</v>
      </c>
      <c r="E36" s="12">
        <v>4</v>
      </c>
      <c r="F36" s="19">
        <f t="shared" si="0"/>
        <v>0.8</v>
      </c>
      <c r="G36" s="12">
        <v>10</v>
      </c>
      <c r="H36" s="12">
        <v>9</v>
      </c>
      <c r="I36" s="19">
        <f t="shared" si="1"/>
        <v>0.9</v>
      </c>
      <c r="J36" s="12">
        <v>136</v>
      </c>
      <c r="K36" s="12">
        <v>119</v>
      </c>
      <c r="L36" s="19">
        <f t="shared" si="2"/>
        <v>0.875</v>
      </c>
      <c r="M36" s="12">
        <v>2</v>
      </c>
      <c r="N36" s="12">
        <v>2</v>
      </c>
      <c r="O36" s="19">
        <f t="shared" si="3"/>
        <v>1</v>
      </c>
      <c r="P36" s="12">
        <v>2</v>
      </c>
      <c r="Q36" s="12">
        <v>2</v>
      </c>
      <c r="R36" s="19">
        <f t="shared" si="4"/>
        <v>1</v>
      </c>
      <c r="S36" s="12">
        <v>18</v>
      </c>
      <c r="T36" s="12">
        <v>17</v>
      </c>
      <c r="U36" s="19">
        <f t="shared" si="5"/>
        <v>0.94444444444444442</v>
      </c>
      <c r="V36" s="12">
        <v>573</v>
      </c>
      <c r="W36" s="12">
        <v>504</v>
      </c>
      <c r="X36" s="19">
        <f t="shared" si="6"/>
        <v>0.87958115183246077</v>
      </c>
      <c r="Y36" s="12">
        <v>69</v>
      </c>
      <c r="Z36" s="12">
        <v>59</v>
      </c>
      <c r="AA36" s="19">
        <f t="shared" si="7"/>
        <v>0.85507246376811596</v>
      </c>
      <c r="AB36" s="12">
        <v>815</v>
      </c>
      <c r="AC36" s="12">
        <v>716</v>
      </c>
      <c r="AD36" s="20">
        <f t="shared" si="8"/>
        <v>0.87852760736196323</v>
      </c>
    </row>
    <row r="37" spans="1:30">
      <c r="A37" s="37" t="s">
        <v>56</v>
      </c>
      <c r="B37" s="11" t="s">
        <v>57</v>
      </c>
      <c r="C37" s="11" t="s">
        <v>4</v>
      </c>
      <c r="D37" s="12">
        <v>82</v>
      </c>
      <c r="E37" s="12">
        <v>71</v>
      </c>
      <c r="F37" s="19">
        <f t="shared" si="0"/>
        <v>0.86585365853658536</v>
      </c>
      <c r="G37" s="12">
        <v>33</v>
      </c>
      <c r="H37" s="12">
        <v>26</v>
      </c>
      <c r="I37" s="19">
        <f t="shared" si="1"/>
        <v>0.78787878787878785</v>
      </c>
      <c r="J37" s="12">
        <v>204</v>
      </c>
      <c r="K37" s="12">
        <v>178</v>
      </c>
      <c r="L37" s="19">
        <f t="shared" si="2"/>
        <v>0.87254901960784315</v>
      </c>
      <c r="M37" s="12">
        <v>5</v>
      </c>
      <c r="N37" s="12">
        <v>4</v>
      </c>
      <c r="O37" s="19">
        <f t="shared" si="3"/>
        <v>0.8</v>
      </c>
      <c r="P37" s="12">
        <v>0</v>
      </c>
      <c r="Q37" s="12">
        <v>0</v>
      </c>
      <c r="R37" s="19" t="str">
        <f t="shared" si="4"/>
        <v>N/A</v>
      </c>
      <c r="S37" s="12">
        <v>25</v>
      </c>
      <c r="T37" s="12">
        <v>23</v>
      </c>
      <c r="U37" s="19">
        <f t="shared" si="5"/>
        <v>0.92</v>
      </c>
      <c r="V37" s="12">
        <v>753</v>
      </c>
      <c r="W37" s="12">
        <v>651</v>
      </c>
      <c r="X37" s="19">
        <f t="shared" si="6"/>
        <v>0.86454183266932272</v>
      </c>
      <c r="Y37" s="12">
        <v>98</v>
      </c>
      <c r="Z37" s="12">
        <v>70</v>
      </c>
      <c r="AA37" s="19">
        <f t="shared" si="7"/>
        <v>0.7142857142857143</v>
      </c>
      <c r="AB37" s="13">
        <v>1200</v>
      </c>
      <c r="AC37" s="13">
        <v>1023</v>
      </c>
      <c r="AD37" s="20">
        <f t="shared" si="8"/>
        <v>0.85250000000000004</v>
      </c>
    </row>
    <row r="38" spans="1:30">
      <c r="A38" s="37" t="s">
        <v>58</v>
      </c>
      <c r="B38" s="11" t="s">
        <v>59</v>
      </c>
      <c r="C38" s="11" t="s">
        <v>4</v>
      </c>
      <c r="D38" s="12">
        <v>12</v>
      </c>
      <c r="E38" s="12">
        <v>10</v>
      </c>
      <c r="F38" s="19">
        <f t="shared" si="0"/>
        <v>0.83333333333333337</v>
      </c>
      <c r="G38" s="12">
        <v>7</v>
      </c>
      <c r="H38" s="12">
        <v>5</v>
      </c>
      <c r="I38" s="19">
        <f t="shared" si="1"/>
        <v>0.7142857142857143</v>
      </c>
      <c r="J38" s="12">
        <v>307</v>
      </c>
      <c r="K38" s="12">
        <v>246</v>
      </c>
      <c r="L38" s="19">
        <f t="shared" si="2"/>
        <v>0.80130293159609123</v>
      </c>
      <c r="M38" s="12">
        <v>0</v>
      </c>
      <c r="N38" s="12">
        <v>0</v>
      </c>
      <c r="O38" s="19" t="str">
        <f t="shared" si="3"/>
        <v>N/A</v>
      </c>
      <c r="P38" s="12">
        <v>0</v>
      </c>
      <c r="Q38" s="12">
        <v>0</v>
      </c>
      <c r="R38" s="19" t="str">
        <f t="shared" si="4"/>
        <v>N/A</v>
      </c>
      <c r="S38" s="12">
        <v>1</v>
      </c>
      <c r="T38" s="12">
        <v>1</v>
      </c>
      <c r="U38" s="19">
        <f t="shared" si="5"/>
        <v>1</v>
      </c>
      <c r="V38" s="12">
        <v>57</v>
      </c>
      <c r="W38" s="12">
        <v>46</v>
      </c>
      <c r="X38" s="19">
        <f t="shared" si="6"/>
        <v>0.80701754385964908</v>
      </c>
      <c r="Y38" s="12">
        <v>13</v>
      </c>
      <c r="Z38" s="12">
        <v>10</v>
      </c>
      <c r="AA38" s="19">
        <f t="shared" si="7"/>
        <v>0.76923076923076927</v>
      </c>
      <c r="AB38" s="12">
        <v>397</v>
      </c>
      <c r="AC38" s="12">
        <v>318</v>
      </c>
      <c r="AD38" s="20">
        <f t="shared" si="8"/>
        <v>0.80100755667506296</v>
      </c>
    </row>
    <row r="39" spans="1:30">
      <c r="A39" s="37" t="s">
        <v>60</v>
      </c>
      <c r="B39" s="11" t="s">
        <v>61</v>
      </c>
      <c r="C39" s="11" t="s">
        <v>4</v>
      </c>
      <c r="D39" s="12">
        <v>36</v>
      </c>
      <c r="E39" s="12">
        <v>33</v>
      </c>
      <c r="F39" s="19">
        <f t="shared" si="0"/>
        <v>0.91666666666666663</v>
      </c>
      <c r="G39" s="12">
        <v>193</v>
      </c>
      <c r="H39" s="12">
        <v>152</v>
      </c>
      <c r="I39" s="19">
        <f t="shared" si="1"/>
        <v>0.78756476683937826</v>
      </c>
      <c r="J39" s="12">
        <v>130</v>
      </c>
      <c r="K39" s="12">
        <v>115</v>
      </c>
      <c r="L39" s="19">
        <f t="shared" si="2"/>
        <v>0.88461538461538458</v>
      </c>
      <c r="M39" s="12">
        <v>1</v>
      </c>
      <c r="N39" s="12">
        <v>1</v>
      </c>
      <c r="O39" s="19">
        <f t="shared" si="3"/>
        <v>1</v>
      </c>
      <c r="P39" s="12">
        <v>8</v>
      </c>
      <c r="Q39" s="12">
        <v>6</v>
      </c>
      <c r="R39" s="19">
        <f t="shared" si="4"/>
        <v>0.75</v>
      </c>
      <c r="S39" s="12">
        <v>28</v>
      </c>
      <c r="T39" s="12">
        <v>25</v>
      </c>
      <c r="U39" s="19">
        <f t="shared" si="5"/>
        <v>0.8928571428571429</v>
      </c>
      <c r="V39" s="12">
        <v>449</v>
      </c>
      <c r="W39" s="12">
        <v>374</v>
      </c>
      <c r="X39" s="19">
        <f t="shared" si="6"/>
        <v>0.83296213808463249</v>
      </c>
      <c r="Y39" s="12">
        <v>27</v>
      </c>
      <c r="Z39" s="12">
        <v>23</v>
      </c>
      <c r="AA39" s="19">
        <f t="shared" si="7"/>
        <v>0.85185185185185186</v>
      </c>
      <c r="AB39" s="12">
        <v>872</v>
      </c>
      <c r="AC39" s="12">
        <v>729</v>
      </c>
      <c r="AD39" s="20">
        <f t="shared" si="8"/>
        <v>0.83600917431192656</v>
      </c>
    </row>
    <row r="40" spans="1:30">
      <c r="A40" s="37" t="s">
        <v>62</v>
      </c>
      <c r="B40" s="11" t="s">
        <v>19</v>
      </c>
      <c r="C40" s="11" t="s">
        <v>63</v>
      </c>
      <c r="D40" s="12">
        <v>331</v>
      </c>
      <c r="E40" s="12">
        <v>194</v>
      </c>
      <c r="F40" s="19">
        <f t="shared" si="0"/>
        <v>0.58610271903323263</v>
      </c>
      <c r="G40" s="12">
        <v>90</v>
      </c>
      <c r="H40" s="12">
        <v>17</v>
      </c>
      <c r="I40" s="19">
        <f t="shared" si="1"/>
        <v>0.18888888888888888</v>
      </c>
      <c r="J40" s="12">
        <v>48</v>
      </c>
      <c r="K40" s="12">
        <v>25</v>
      </c>
      <c r="L40" s="19">
        <f t="shared" si="2"/>
        <v>0.52083333333333337</v>
      </c>
      <c r="M40" s="12">
        <v>3</v>
      </c>
      <c r="N40" s="12">
        <v>3</v>
      </c>
      <c r="O40" s="19">
        <f t="shared" si="3"/>
        <v>1</v>
      </c>
      <c r="P40" s="12">
        <v>2</v>
      </c>
      <c r="Q40" s="12">
        <v>0</v>
      </c>
      <c r="R40" s="19">
        <f t="shared" si="4"/>
        <v>0</v>
      </c>
      <c r="S40" s="12">
        <v>6</v>
      </c>
      <c r="T40" s="12">
        <v>5</v>
      </c>
      <c r="U40" s="19">
        <f t="shared" si="5"/>
        <v>0.83333333333333337</v>
      </c>
      <c r="V40" s="12">
        <v>134</v>
      </c>
      <c r="W40" s="12">
        <v>52</v>
      </c>
      <c r="X40" s="19">
        <f t="shared" si="6"/>
        <v>0.38805970149253732</v>
      </c>
      <c r="Y40" s="12">
        <v>54</v>
      </c>
      <c r="Z40" s="12">
        <v>22</v>
      </c>
      <c r="AA40" s="19">
        <f t="shared" si="7"/>
        <v>0.40740740740740738</v>
      </c>
      <c r="AB40" s="12">
        <v>668</v>
      </c>
      <c r="AC40" s="12">
        <v>318</v>
      </c>
      <c r="AD40" s="20">
        <f t="shared" si="8"/>
        <v>0.47604790419161674</v>
      </c>
    </row>
    <row r="41" spans="1:30">
      <c r="A41" s="37" t="s">
        <v>64</v>
      </c>
      <c r="B41" s="11" t="s">
        <v>16</v>
      </c>
      <c r="C41" s="11" t="s">
        <v>20</v>
      </c>
      <c r="D41" s="12">
        <v>1</v>
      </c>
      <c r="E41" s="12">
        <v>1</v>
      </c>
      <c r="F41" s="19">
        <f t="shared" si="0"/>
        <v>1</v>
      </c>
      <c r="G41" s="12">
        <v>5</v>
      </c>
      <c r="H41" s="12">
        <v>3</v>
      </c>
      <c r="I41" s="19">
        <f t="shared" si="1"/>
        <v>0.6</v>
      </c>
      <c r="J41" s="12">
        <v>3</v>
      </c>
      <c r="K41" s="12">
        <v>2</v>
      </c>
      <c r="L41" s="19">
        <f t="shared" si="2"/>
        <v>0.66666666666666663</v>
      </c>
      <c r="M41" s="12">
        <v>0</v>
      </c>
      <c r="N41" s="12">
        <v>0</v>
      </c>
      <c r="O41" s="19" t="str">
        <f t="shared" si="3"/>
        <v>N/A</v>
      </c>
      <c r="P41" s="12">
        <v>0</v>
      </c>
      <c r="Q41" s="12">
        <v>0</v>
      </c>
      <c r="R41" s="19" t="str">
        <f t="shared" si="4"/>
        <v>N/A</v>
      </c>
      <c r="S41" s="12">
        <v>3</v>
      </c>
      <c r="T41" s="12">
        <v>2</v>
      </c>
      <c r="U41" s="19">
        <f t="shared" si="5"/>
        <v>0.66666666666666663</v>
      </c>
      <c r="V41" s="12">
        <v>362</v>
      </c>
      <c r="W41" s="12">
        <v>242</v>
      </c>
      <c r="X41" s="19">
        <f t="shared" si="6"/>
        <v>0.66850828729281764</v>
      </c>
      <c r="Y41" s="12">
        <v>0</v>
      </c>
      <c r="Z41" s="12">
        <v>0</v>
      </c>
      <c r="AA41" s="19" t="str">
        <f t="shared" si="7"/>
        <v>N/A</v>
      </c>
      <c r="AB41" s="12">
        <v>374</v>
      </c>
      <c r="AC41" s="12">
        <v>250</v>
      </c>
      <c r="AD41" s="20">
        <f t="shared" si="8"/>
        <v>0.66844919786096257</v>
      </c>
    </row>
    <row r="42" spans="1:30">
      <c r="A42" s="37" t="s">
        <v>65</v>
      </c>
      <c r="B42" s="11" t="s">
        <v>66</v>
      </c>
      <c r="C42" s="11" t="s">
        <v>4</v>
      </c>
      <c r="D42" s="12">
        <v>101</v>
      </c>
      <c r="E42" s="12">
        <v>87</v>
      </c>
      <c r="F42" s="19">
        <f t="shared" si="0"/>
        <v>0.86138613861386137</v>
      </c>
      <c r="G42" s="12">
        <v>54</v>
      </c>
      <c r="H42" s="12">
        <v>42</v>
      </c>
      <c r="I42" s="19">
        <f t="shared" si="1"/>
        <v>0.77777777777777779</v>
      </c>
      <c r="J42" s="12">
        <v>92</v>
      </c>
      <c r="K42" s="12">
        <v>80</v>
      </c>
      <c r="L42" s="19">
        <f t="shared" si="2"/>
        <v>0.86956521739130432</v>
      </c>
      <c r="M42" s="12">
        <v>5</v>
      </c>
      <c r="N42" s="12">
        <v>4</v>
      </c>
      <c r="O42" s="19">
        <f t="shared" si="3"/>
        <v>0.8</v>
      </c>
      <c r="P42" s="12">
        <v>2</v>
      </c>
      <c r="Q42" s="12">
        <v>1</v>
      </c>
      <c r="R42" s="19">
        <f t="shared" si="4"/>
        <v>0.5</v>
      </c>
      <c r="S42" s="12">
        <v>38</v>
      </c>
      <c r="T42" s="12">
        <v>32</v>
      </c>
      <c r="U42" s="19">
        <f t="shared" si="5"/>
        <v>0.84210526315789469</v>
      </c>
      <c r="V42" s="12">
        <v>961</v>
      </c>
      <c r="W42" s="12">
        <v>828</v>
      </c>
      <c r="X42" s="19">
        <f t="shared" si="6"/>
        <v>0.86160249739854322</v>
      </c>
      <c r="Y42" s="12">
        <v>101</v>
      </c>
      <c r="Z42" s="12">
        <v>88</v>
      </c>
      <c r="AA42" s="19">
        <f t="shared" si="7"/>
        <v>0.87128712871287128</v>
      </c>
      <c r="AB42" s="13">
        <v>1354</v>
      </c>
      <c r="AC42" s="13">
        <v>1162</v>
      </c>
      <c r="AD42" s="20">
        <f t="shared" si="8"/>
        <v>0.85819793205317574</v>
      </c>
    </row>
    <row r="43" spans="1:30">
      <c r="A43" s="37" t="s">
        <v>67</v>
      </c>
      <c r="B43" s="11" t="s">
        <v>68</v>
      </c>
      <c r="C43" s="11" t="s">
        <v>4</v>
      </c>
      <c r="D43" s="12">
        <v>224</v>
      </c>
      <c r="E43" s="12">
        <v>181</v>
      </c>
      <c r="F43" s="19">
        <f t="shared" si="0"/>
        <v>0.8080357142857143</v>
      </c>
      <c r="G43" s="12">
        <v>5</v>
      </c>
      <c r="H43" s="12">
        <v>5</v>
      </c>
      <c r="I43" s="19">
        <f t="shared" si="1"/>
        <v>1</v>
      </c>
      <c r="J43" s="12">
        <v>115</v>
      </c>
      <c r="K43" s="12">
        <v>93</v>
      </c>
      <c r="L43" s="19">
        <f t="shared" si="2"/>
        <v>0.80869565217391304</v>
      </c>
      <c r="M43" s="12">
        <v>1</v>
      </c>
      <c r="N43" s="12">
        <v>1</v>
      </c>
      <c r="O43" s="19">
        <f t="shared" si="3"/>
        <v>1</v>
      </c>
      <c r="P43" s="12">
        <v>0</v>
      </c>
      <c r="Q43" s="12">
        <v>0</v>
      </c>
      <c r="R43" s="19" t="str">
        <f t="shared" si="4"/>
        <v>N/A</v>
      </c>
      <c r="S43" s="12">
        <v>7</v>
      </c>
      <c r="T43" s="12">
        <v>7</v>
      </c>
      <c r="U43" s="19">
        <f t="shared" si="5"/>
        <v>1</v>
      </c>
      <c r="V43" s="12">
        <v>174</v>
      </c>
      <c r="W43" s="12">
        <v>148</v>
      </c>
      <c r="X43" s="19">
        <f t="shared" si="6"/>
        <v>0.85057471264367812</v>
      </c>
      <c r="Y43" s="12">
        <v>10</v>
      </c>
      <c r="Z43" s="12">
        <v>8</v>
      </c>
      <c r="AA43" s="19">
        <f t="shared" si="7"/>
        <v>0.8</v>
      </c>
      <c r="AB43" s="12">
        <v>536</v>
      </c>
      <c r="AC43" s="12">
        <v>443</v>
      </c>
      <c r="AD43" s="20">
        <f t="shared" si="8"/>
        <v>0.82649253731343286</v>
      </c>
    </row>
    <row r="44" spans="1:30">
      <c r="A44" s="37" t="s">
        <v>69</v>
      </c>
      <c r="B44" s="11" t="s">
        <v>70</v>
      </c>
      <c r="C44" s="11" t="s">
        <v>4</v>
      </c>
      <c r="D44" s="12">
        <v>27</v>
      </c>
      <c r="E44" s="12">
        <v>22</v>
      </c>
      <c r="F44" s="19">
        <f t="shared" si="0"/>
        <v>0.81481481481481477</v>
      </c>
      <c r="G44" s="12">
        <v>2</v>
      </c>
      <c r="H44" s="12">
        <v>2</v>
      </c>
      <c r="I44" s="19">
        <f t="shared" si="1"/>
        <v>1</v>
      </c>
      <c r="J44" s="12">
        <v>4</v>
      </c>
      <c r="K44" s="12">
        <v>3</v>
      </c>
      <c r="L44" s="19">
        <f t="shared" si="2"/>
        <v>0.75</v>
      </c>
      <c r="M44" s="12">
        <v>2</v>
      </c>
      <c r="N44" s="12">
        <v>2</v>
      </c>
      <c r="O44" s="19">
        <f t="shared" si="3"/>
        <v>1</v>
      </c>
      <c r="P44" s="12">
        <v>0</v>
      </c>
      <c r="Q44" s="12">
        <v>0</v>
      </c>
      <c r="R44" s="19" t="str">
        <f t="shared" si="4"/>
        <v>N/A</v>
      </c>
      <c r="S44" s="12">
        <v>3</v>
      </c>
      <c r="T44" s="12">
        <v>3</v>
      </c>
      <c r="U44" s="19">
        <f t="shared" si="5"/>
        <v>1</v>
      </c>
      <c r="V44" s="12">
        <v>703</v>
      </c>
      <c r="W44" s="12">
        <v>620</v>
      </c>
      <c r="X44" s="19">
        <f t="shared" si="6"/>
        <v>0.88193456614509247</v>
      </c>
      <c r="Y44" s="12">
        <v>0</v>
      </c>
      <c r="Z44" s="12">
        <v>0</v>
      </c>
      <c r="AA44" s="19" t="str">
        <f t="shared" si="7"/>
        <v>N/A</v>
      </c>
      <c r="AB44" s="12">
        <v>741</v>
      </c>
      <c r="AC44" s="12">
        <v>652</v>
      </c>
      <c r="AD44" s="20">
        <f t="shared" si="8"/>
        <v>0.87989203778677461</v>
      </c>
    </row>
    <row r="45" spans="1:30">
      <c r="A45" s="37" t="s">
        <v>71</v>
      </c>
      <c r="B45" s="11" t="s">
        <v>19</v>
      </c>
      <c r="C45" s="11" t="s">
        <v>72</v>
      </c>
      <c r="D45" s="12">
        <v>131</v>
      </c>
      <c r="E45" s="12">
        <v>108</v>
      </c>
      <c r="F45" s="19">
        <f t="shared" si="0"/>
        <v>0.82442748091603058</v>
      </c>
      <c r="G45" s="12">
        <v>7</v>
      </c>
      <c r="H45" s="12">
        <v>6</v>
      </c>
      <c r="I45" s="19">
        <f t="shared" si="1"/>
        <v>0.8571428571428571</v>
      </c>
      <c r="J45" s="12">
        <v>255</v>
      </c>
      <c r="K45" s="12">
        <v>200</v>
      </c>
      <c r="L45" s="19">
        <f t="shared" si="2"/>
        <v>0.78431372549019607</v>
      </c>
      <c r="M45" s="12">
        <v>0</v>
      </c>
      <c r="N45" s="12">
        <v>0</v>
      </c>
      <c r="O45" s="19" t="str">
        <f t="shared" si="3"/>
        <v>N/A</v>
      </c>
      <c r="P45" s="12">
        <v>2</v>
      </c>
      <c r="Q45" s="12">
        <v>1</v>
      </c>
      <c r="R45" s="19">
        <f t="shared" si="4"/>
        <v>0.5</v>
      </c>
      <c r="S45" s="12">
        <v>14</v>
      </c>
      <c r="T45" s="12">
        <v>13</v>
      </c>
      <c r="U45" s="19">
        <f t="shared" si="5"/>
        <v>0.9285714285714286</v>
      </c>
      <c r="V45" s="12">
        <v>430</v>
      </c>
      <c r="W45" s="12">
        <v>360</v>
      </c>
      <c r="X45" s="19">
        <f t="shared" si="6"/>
        <v>0.83720930232558144</v>
      </c>
      <c r="Y45" s="12">
        <v>7</v>
      </c>
      <c r="Z45" s="12">
        <v>7</v>
      </c>
      <c r="AA45" s="19">
        <f t="shared" si="7"/>
        <v>1</v>
      </c>
      <c r="AB45" s="12">
        <v>846</v>
      </c>
      <c r="AC45" s="12">
        <v>695</v>
      </c>
      <c r="AD45" s="20">
        <f t="shared" si="8"/>
        <v>0.82151300236406621</v>
      </c>
    </row>
    <row r="46" spans="1:30">
      <c r="A46" s="37" t="s">
        <v>73</v>
      </c>
      <c r="B46" s="11" t="s">
        <v>74</v>
      </c>
      <c r="C46" s="11" t="s">
        <v>4</v>
      </c>
      <c r="D46" s="12">
        <v>69</v>
      </c>
      <c r="E46" s="12">
        <v>60</v>
      </c>
      <c r="F46" s="19">
        <f t="shared" si="0"/>
        <v>0.86956521739130432</v>
      </c>
      <c r="G46" s="12">
        <v>1</v>
      </c>
      <c r="H46" s="12">
        <v>1</v>
      </c>
      <c r="I46" s="19">
        <f t="shared" si="1"/>
        <v>1</v>
      </c>
      <c r="J46" s="12">
        <v>15</v>
      </c>
      <c r="K46" s="12">
        <v>13</v>
      </c>
      <c r="L46" s="19">
        <f t="shared" si="2"/>
        <v>0.8666666666666667</v>
      </c>
      <c r="M46" s="12">
        <v>2</v>
      </c>
      <c r="N46" s="12">
        <v>2</v>
      </c>
      <c r="O46" s="19">
        <f t="shared" si="3"/>
        <v>1</v>
      </c>
      <c r="P46" s="12">
        <v>0</v>
      </c>
      <c r="Q46" s="12">
        <v>0</v>
      </c>
      <c r="R46" s="19" t="str">
        <f t="shared" si="4"/>
        <v>N/A</v>
      </c>
      <c r="S46" s="12">
        <v>17</v>
      </c>
      <c r="T46" s="12">
        <v>16</v>
      </c>
      <c r="U46" s="19">
        <f t="shared" si="5"/>
        <v>0.94117647058823528</v>
      </c>
      <c r="V46" s="12">
        <v>457</v>
      </c>
      <c r="W46" s="12">
        <v>390</v>
      </c>
      <c r="X46" s="19">
        <f t="shared" si="6"/>
        <v>0.85339168490153172</v>
      </c>
      <c r="Y46" s="12">
        <v>12</v>
      </c>
      <c r="Z46" s="12">
        <v>9</v>
      </c>
      <c r="AA46" s="19">
        <f t="shared" si="7"/>
        <v>0.75</v>
      </c>
      <c r="AB46" s="12">
        <v>573</v>
      </c>
      <c r="AC46" s="12">
        <v>491</v>
      </c>
      <c r="AD46" s="20">
        <f t="shared" si="8"/>
        <v>0.85689354275741714</v>
      </c>
    </row>
    <row r="47" spans="1:30">
      <c r="A47" s="37" t="s">
        <v>75</v>
      </c>
      <c r="B47" s="11" t="s">
        <v>76</v>
      </c>
      <c r="C47" s="11" t="s">
        <v>4</v>
      </c>
      <c r="D47" s="12">
        <v>56</v>
      </c>
      <c r="E47" s="12">
        <v>46</v>
      </c>
      <c r="F47" s="19">
        <f t="shared" si="0"/>
        <v>0.8214285714285714</v>
      </c>
      <c r="G47" s="12">
        <v>26</v>
      </c>
      <c r="H47" s="12">
        <v>23</v>
      </c>
      <c r="I47" s="19">
        <f t="shared" si="1"/>
        <v>0.88461538461538458</v>
      </c>
      <c r="J47" s="12">
        <v>127</v>
      </c>
      <c r="K47" s="12">
        <v>106</v>
      </c>
      <c r="L47" s="19">
        <f t="shared" si="2"/>
        <v>0.83464566929133854</v>
      </c>
      <c r="M47" s="12">
        <v>0</v>
      </c>
      <c r="N47" s="12">
        <v>0</v>
      </c>
      <c r="O47" s="19" t="str">
        <f t="shared" si="3"/>
        <v>N/A</v>
      </c>
      <c r="P47" s="12">
        <v>1</v>
      </c>
      <c r="Q47" s="12">
        <v>1</v>
      </c>
      <c r="R47" s="19">
        <f t="shared" si="4"/>
        <v>1</v>
      </c>
      <c r="S47" s="12">
        <v>19</v>
      </c>
      <c r="T47" s="12">
        <v>17</v>
      </c>
      <c r="U47" s="19">
        <f t="shared" si="5"/>
        <v>0.89473684210526316</v>
      </c>
      <c r="V47" s="12">
        <v>639</v>
      </c>
      <c r="W47" s="12">
        <v>533</v>
      </c>
      <c r="X47" s="19">
        <f t="shared" si="6"/>
        <v>0.83411580594679191</v>
      </c>
      <c r="Y47" s="12">
        <v>24</v>
      </c>
      <c r="Z47" s="12">
        <v>18</v>
      </c>
      <c r="AA47" s="19">
        <f t="shared" si="7"/>
        <v>0.75</v>
      </c>
      <c r="AB47" s="12">
        <v>892</v>
      </c>
      <c r="AC47" s="12">
        <v>744</v>
      </c>
      <c r="AD47" s="20">
        <f t="shared" si="8"/>
        <v>0.8340807174887892</v>
      </c>
    </row>
    <row r="48" spans="1:30">
      <c r="A48" s="37" t="s">
        <v>77</v>
      </c>
      <c r="B48" s="11" t="s">
        <v>78</v>
      </c>
      <c r="C48" s="11" t="s">
        <v>4</v>
      </c>
      <c r="D48" s="12">
        <v>6</v>
      </c>
      <c r="E48" s="12">
        <v>4</v>
      </c>
      <c r="F48" s="19">
        <f t="shared" si="0"/>
        <v>0.66666666666666663</v>
      </c>
      <c r="G48" s="12">
        <v>0</v>
      </c>
      <c r="H48" s="12">
        <v>0</v>
      </c>
      <c r="I48" s="19" t="str">
        <f t="shared" si="1"/>
        <v>N/A</v>
      </c>
      <c r="J48" s="12">
        <v>55</v>
      </c>
      <c r="K48" s="12">
        <v>44</v>
      </c>
      <c r="L48" s="19">
        <f t="shared" si="2"/>
        <v>0.8</v>
      </c>
      <c r="M48" s="12">
        <v>0</v>
      </c>
      <c r="N48" s="12">
        <v>0</v>
      </c>
      <c r="O48" s="19" t="str">
        <f t="shared" si="3"/>
        <v>N/A</v>
      </c>
      <c r="P48" s="12">
        <v>0</v>
      </c>
      <c r="Q48" s="12">
        <v>0</v>
      </c>
      <c r="R48" s="19" t="str">
        <f t="shared" si="4"/>
        <v>N/A</v>
      </c>
      <c r="S48" s="12">
        <v>2</v>
      </c>
      <c r="T48" s="12">
        <v>2</v>
      </c>
      <c r="U48" s="19">
        <f t="shared" si="5"/>
        <v>1</v>
      </c>
      <c r="V48" s="12">
        <v>415</v>
      </c>
      <c r="W48" s="12">
        <v>340</v>
      </c>
      <c r="X48" s="19">
        <f t="shared" si="6"/>
        <v>0.81927710843373491</v>
      </c>
      <c r="Y48" s="12">
        <v>5</v>
      </c>
      <c r="Z48" s="12">
        <v>3</v>
      </c>
      <c r="AA48" s="19">
        <f t="shared" si="7"/>
        <v>0.6</v>
      </c>
      <c r="AB48" s="12">
        <v>483</v>
      </c>
      <c r="AC48" s="12">
        <v>393</v>
      </c>
      <c r="AD48" s="20">
        <f t="shared" si="8"/>
        <v>0.81366459627329191</v>
      </c>
    </row>
    <row r="49" spans="1:30">
      <c r="A49" s="37" t="s">
        <v>79</v>
      </c>
      <c r="B49" s="11" t="s">
        <v>80</v>
      </c>
      <c r="C49" s="11" t="s">
        <v>4</v>
      </c>
      <c r="D49" s="12">
        <v>43</v>
      </c>
      <c r="E49" s="12">
        <v>21</v>
      </c>
      <c r="F49" s="19">
        <f t="shared" si="0"/>
        <v>0.48837209302325579</v>
      </c>
      <c r="G49" s="12">
        <v>1</v>
      </c>
      <c r="H49" s="12">
        <v>1</v>
      </c>
      <c r="I49" s="19">
        <f t="shared" si="1"/>
        <v>1</v>
      </c>
      <c r="J49" s="12">
        <v>17</v>
      </c>
      <c r="K49" s="12">
        <v>14</v>
      </c>
      <c r="L49" s="19">
        <f t="shared" si="2"/>
        <v>0.82352941176470584</v>
      </c>
      <c r="M49" s="12">
        <v>2</v>
      </c>
      <c r="N49" s="12">
        <v>2</v>
      </c>
      <c r="O49" s="19">
        <f t="shared" si="3"/>
        <v>1</v>
      </c>
      <c r="P49" s="12">
        <v>0</v>
      </c>
      <c r="Q49" s="12">
        <v>0</v>
      </c>
      <c r="R49" s="19" t="str">
        <f t="shared" si="4"/>
        <v>N/A</v>
      </c>
      <c r="S49" s="12">
        <v>0</v>
      </c>
      <c r="T49" s="12">
        <v>0</v>
      </c>
      <c r="U49" s="19" t="str">
        <f t="shared" si="5"/>
        <v>N/A</v>
      </c>
      <c r="V49" s="12">
        <v>264</v>
      </c>
      <c r="W49" s="12">
        <v>201</v>
      </c>
      <c r="X49" s="19">
        <f t="shared" si="6"/>
        <v>0.76136363636363635</v>
      </c>
      <c r="Y49" s="12">
        <v>4</v>
      </c>
      <c r="Z49" s="12">
        <v>3</v>
      </c>
      <c r="AA49" s="19">
        <f t="shared" si="7"/>
        <v>0.75</v>
      </c>
      <c r="AB49" s="12">
        <v>331</v>
      </c>
      <c r="AC49" s="12">
        <v>242</v>
      </c>
      <c r="AD49" s="20">
        <f t="shared" si="8"/>
        <v>0.73111782477341392</v>
      </c>
    </row>
    <row r="50" spans="1:30">
      <c r="A50" s="37" t="s">
        <v>81</v>
      </c>
      <c r="B50" s="11" t="s">
        <v>82</v>
      </c>
      <c r="C50" s="11" t="s">
        <v>4</v>
      </c>
      <c r="D50" s="12">
        <v>185</v>
      </c>
      <c r="E50" s="12">
        <v>149</v>
      </c>
      <c r="F50" s="19">
        <f t="shared" si="0"/>
        <v>0.80540540540540539</v>
      </c>
      <c r="G50" s="12">
        <v>5</v>
      </c>
      <c r="H50" s="12">
        <v>3</v>
      </c>
      <c r="I50" s="19">
        <f t="shared" si="1"/>
        <v>0.6</v>
      </c>
      <c r="J50" s="12">
        <v>73</v>
      </c>
      <c r="K50" s="12">
        <v>56</v>
      </c>
      <c r="L50" s="19">
        <f t="shared" si="2"/>
        <v>0.76712328767123283</v>
      </c>
      <c r="M50" s="12">
        <v>0</v>
      </c>
      <c r="N50" s="12">
        <v>0</v>
      </c>
      <c r="O50" s="19" t="str">
        <f t="shared" si="3"/>
        <v>N/A</v>
      </c>
      <c r="P50" s="12">
        <v>1</v>
      </c>
      <c r="Q50" s="12">
        <v>0</v>
      </c>
      <c r="R50" s="19">
        <f t="shared" si="4"/>
        <v>0</v>
      </c>
      <c r="S50" s="12">
        <v>7</v>
      </c>
      <c r="T50" s="12">
        <v>5</v>
      </c>
      <c r="U50" s="19">
        <f t="shared" si="5"/>
        <v>0.7142857142857143</v>
      </c>
      <c r="V50" s="12">
        <v>102</v>
      </c>
      <c r="W50" s="12">
        <v>71</v>
      </c>
      <c r="X50" s="19">
        <f t="shared" si="6"/>
        <v>0.69607843137254899</v>
      </c>
      <c r="Y50" s="12">
        <v>3</v>
      </c>
      <c r="Z50" s="12">
        <v>2</v>
      </c>
      <c r="AA50" s="19">
        <f t="shared" si="7"/>
        <v>0.66666666666666663</v>
      </c>
      <c r="AB50" s="12">
        <v>376</v>
      </c>
      <c r="AC50" s="12">
        <v>286</v>
      </c>
      <c r="AD50" s="20">
        <f t="shared" si="8"/>
        <v>0.76063829787234039</v>
      </c>
    </row>
    <row r="51" spans="1:30">
      <c r="A51" s="37" t="s">
        <v>83</v>
      </c>
      <c r="B51" s="11" t="s">
        <v>84</v>
      </c>
      <c r="C51" s="11" t="s">
        <v>4</v>
      </c>
      <c r="D51" s="12">
        <v>6</v>
      </c>
      <c r="E51" s="12">
        <v>4</v>
      </c>
      <c r="F51" s="19">
        <f t="shared" si="0"/>
        <v>0.66666666666666663</v>
      </c>
      <c r="G51" s="12">
        <v>0</v>
      </c>
      <c r="H51" s="12">
        <v>0</v>
      </c>
      <c r="I51" s="19" t="str">
        <f t="shared" si="1"/>
        <v>N/A</v>
      </c>
      <c r="J51" s="12">
        <v>4</v>
      </c>
      <c r="K51" s="12">
        <v>3</v>
      </c>
      <c r="L51" s="19">
        <f t="shared" si="2"/>
        <v>0.75</v>
      </c>
      <c r="M51" s="12">
        <v>0</v>
      </c>
      <c r="N51" s="12">
        <v>0</v>
      </c>
      <c r="O51" s="19" t="str">
        <f t="shared" si="3"/>
        <v>N/A</v>
      </c>
      <c r="P51" s="12">
        <v>0</v>
      </c>
      <c r="Q51" s="12">
        <v>0</v>
      </c>
      <c r="R51" s="19" t="str">
        <f t="shared" si="4"/>
        <v>N/A</v>
      </c>
      <c r="S51" s="12">
        <v>5</v>
      </c>
      <c r="T51" s="12">
        <v>5</v>
      </c>
      <c r="U51" s="19">
        <f t="shared" si="5"/>
        <v>1</v>
      </c>
      <c r="V51" s="12">
        <v>206</v>
      </c>
      <c r="W51" s="12">
        <v>139</v>
      </c>
      <c r="X51" s="19">
        <f t="shared" si="6"/>
        <v>0.67475728155339809</v>
      </c>
      <c r="Y51" s="12">
        <v>5</v>
      </c>
      <c r="Z51" s="12">
        <v>5</v>
      </c>
      <c r="AA51" s="19">
        <f t="shared" si="7"/>
        <v>1</v>
      </c>
      <c r="AB51" s="12">
        <v>226</v>
      </c>
      <c r="AC51" s="12">
        <v>156</v>
      </c>
      <c r="AD51" s="20">
        <f t="shared" si="8"/>
        <v>0.69026548672566368</v>
      </c>
    </row>
    <row r="52" spans="1:30">
      <c r="A52" s="37" t="s">
        <v>85</v>
      </c>
      <c r="B52" s="11" t="s">
        <v>86</v>
      </c>
      <c r="C52" s="11" t="s">
        <v>4</v>
      </c>
      <c r="D52" s="12">
        <v>247</v>
      </c>
      <c r="E52" s="12">
        <v>177</v>
      </c>
      <c r="F52" s="19">
        <f t="shared" si="0"/>
        <v>0.7165991902834008</v>
      </c>
      <c r="G52" s="12">
        <v>18</v>
      </c>
      <c r="H52" s="12">
        <v>16</v>
      </c>
      <c r="I52" s="19">
        <f t="shared" si="1"/>
        <v>0.88888888888888884</v>
      </c>
      <c r="J52" s="12">
        <v>66</v>
      </c>
      <c r="K52" s="12">
        <v>46</v>
      </c>
      <c r="L52" s="19">
        <f t="shared" si="2"/>
        <v>0.69696969696969702</v>
      </c>
      <c r="M52" s="12">
        <v>3</v>
      </c>
      <c r="N52" s="12">
        <v>2</v>
      </c>
      <c r="O52" s="19">
        <f t="shared" si="3"/>
        <v>0.66666666666666663</v>
      </c>
      <c r="P52" s="12">
        <v>2</v>
      </c>
      <c r="Q52" s="12">
        <v>1</v>
      </c>
      <c r="R52" s="19">
        <f t="shared" si="4"/>
        <v>0.5</v>
      </c>
      <c r="S52" s="12">
        <v>79</v>
      </c>
      <c r="T52" s="12">
        <v>63</v>
      </c>
      <c r="U52" s="19">
        <f t="shared" si="5"/>
        <v>0.79746835443037978</v>
      </c>
      <c r="V52" s="13">
        <v>1454</v>
      </c>
      <c r="W52" s="13">
        <v>1105</v>
      </c>
      <c r="X52" s="19">
        <f t="shared" si="6"/>
        <v>0.7599724896836314</v>
      </c>
      <c r="Y52" s="12">
        <v>84</v>
      </c>
      <c r="Z52" s="12">
        <v>57</v>
      </c>
      <c r="AA52" s="19">
        <f t="shared" si="7"/>
        <v>0.6785714285714286</v>
      </c>
      <c r="AB52" s="13">
        <v>1953</v>
      </c>
      <c r="AC52" s="13">
        <v>1467</v>
      </c>
      <c r="AD52" s="20">
        <f t="shared" si="8"/>
        <v>0.75115207373271886</v>
      </c>
    </row>
    <row r="53" spans="1:30">
      <c r="A53" s="37" t="s">
        <v>87</v>
      </c>
      <c r="B53" s="11" t="s">
        <v>88</v>
      </c>
      <c r="C53" s="11" t="s">
        <v>4</v>
      </c>
      <c r="D53" s="12">
        <v>5</v>
      </c>
      <c r="E53" s="12">
        <v>4</v>
      </c>
      <c r="F53" s="19">
        <f t="shared" si="0"/>
        <v>0.8</v>
      </c>
      <c r="G53" s="12">
        <v>0</v>
      </c>
      <c r="H53" s="12">
        <v>0</v>
      </c>
      <c r="I53" s="19" t="str">
        <f t="shared" si="1"/>
        <v>N/A</v>
      </c>
      <c r="J53" s="12">
        <v>9</v>
      </c>
      <c r="K53" s="12">
        <v>9</v>
      </c>
      <c r="L53" s="19">
        <f t="shared" si="2"/>
        <v>1</v>
      </c>
      <c r="M53" s="12">
        <v>1</v>
      </c>
      <c r="N53" s="12">
        <v>1</v>
      </c>
      <c r="O53" s="19">
        <f t="shared" si="3"/>
        <v>1</v>
      </c>
      <c r="P53" s="12">
        <v>0</v>
      </c>
      <c r="Q53" s="12">
        <v>0</v>
      </c>
      <c r="R53" s="19" t="str">
        <f t="shared" si="4"/>
        <v>N/A</v>
      </c>
      <c r="S53" s="12">
        <v>2</v>
      </c>
      <c r="T53" s="12">
        <v>2</v>
      </c>
      <c r="U53" s="19">
        <f t="shared" si="5"/>
        <v>1</v>
      </c>
      <c r="V53" s="12">
        <v>283</v>
      </c>
      <c r="W53" s="12">
        <v>242</v>
      </c>
      <c r="X53" s="19">
        <f t="shared" si="6"/>
        <v>0.85512367491166075</v>
      </c>
      <c r="Y53" s="12">
        <v>1</v>
      </c>
      <c r="Z53" s="12">
        <v>0</v>
      </c>
      <c r="AA53" s="19">
        <f t="shared" si="7"/>
        <v>0</v>
      </c>
      <c r="AB53" s="12">
        <v>301</v>
      </c>
      <c r="AC53" s="12">
        <v>258</v>
      </c>
      <c r="AD53" s="20">
        <f t="shared" si="8"/>
        <v>0.8571428571428571</v>
      </c>
    </row>
    <row r="54" spans="1:30">
      <c r="A54" s="37" t="s">
        <v>89</v>
      </c>
      <c r="B54" s="11" t="s">
        <v>90</v>
      </c>
      <c r="C54" s="11" t="s">
        <v>4</v>
      </c>
      <c r="D54" s="12">
        <v>130</v>
      </c>
      <c r="E54" s="12">
        <v>108</v>
      </c>
      <c r="F54" s="19">
        <f t="shared" si="0"/>
        <v>0.83076923076923082</v>
      </c>
      <c r="G54" s="12">
        <v>35</v>
      </c>
      <c r="H54" s="12">
        <v>27</v>
      </c>
      <c r="I54" s="19">
        <f t="shared" si="1"/>
        <v>0.77142857142857146</v>
      </c>
      <c r="J54" s="12">
        <v>302</v>
      </c>
      <c r="K54" s="12">
        <v>263</v>
      </c>
      <c r="L54" s="19">
        <f t="shared" si="2"/>
        <v>0.87086092715231789</v>
      </c>
      <c r="M54" s="12">
        <v>4</v>
      </c>
      <c r="N54" s="12">
        <v>2</v>
      </c>
      <c r="O54" s="19">
        <f t="shared" si="3"/>
        <v>0.5</v>
      </c>
      <c r="P54" s="12">
        <v>0</v>
      </c>
      <c r="Q54" s="12">
        <v>0</v>
      </c>
      <c r="R54" s="19" t="str">
        <f t="shared" si="4"/>
        <v>N/A</v>
      </c>
      <c r="S54" s="12">
        <v>18</v>
      </c>
      <c r="T54" s="12">
        <v>15</v>
      </c>
      <c r="U54" s="19">
        <f t="shared" si="5"/>
        <v>0.83333333333333337</v>
      </c>
      <c r="V54" s="12">
        <v>375</v>
      </c>
      <c r="W54" s="12">
        <v>318</v>
      </c>
      <c r="X54" s="19">
        <f t="shared" si="6"/>
        <v>0.84799999999999998</v>
      </c>
      <c r="Y54" s="12">
        <v>51</v>
      </c>
      <c r="Z54" s="12">
        <v>50</v>
      </c>
      <c r="AA54" s="19">
        <f t="shared" si="7"/>
        <v>0.98039215686274506</v>
      </c>
      <c r="AB54" s="12">
        <v>915</v>
      </c>
      <c r="AC54" s="12">
        <v>783</v>
      </c>
      <c r="AD54" s="20">
        <f t="shared" si="8"/>
        <v>0.8557377049180328</v>
      </c>
    </row>
    <row r="55" spans="1:30">
      <c r="A55" s="37" t="s">
        <v>91</v>
      </c>
      <c r="B55" s="11" t="s">
        <v>16</v>
      </c>
      <c r="C55" s="11" t="s">
        <v>53</v>
      </c>
      <c r="D55" s="12">
        <v>3</v>
      </c>
      <c r="E55" s="12">
        <v>2</v>
      </c>
      <c r="F55" s="19">
        <f t="shared" si="0"/>
        <v>0.66666666666666663</v>
      </c>
      <c r="G55" s="12">
        <v>1</v>
      </c>
      <c r="H55" s="12">
        <v>0</v>
      </c>
      <c r="I55" s="19">
        <f t="shared" si="1"/>
        <v>0</v>
      </c>
      <c r="J55" s="12">
        <v>1</v>
      </c>
      <c r="K55" s="12">
        <v>1</v>
      </c>
      <c r="L55" s="19">
        <f t="shared" si="2"/>
        <v>1</v>
      </c>
      <c r="M55" s="12">
        <v>2</v>
      </c>
      <c r="N55" s="12">
        <v>1</v>
      </c>
      <c r="O55" s="19">
        <f t="shared" si="3"/>
        <v>0.5</v>
      </c>
      <c r="P55" s="12">
        <v>0</v>
      </c>
      <c r="Q55" s="12">
        <v>0</v>
      </c>
      <c r="R55" s="19" t="str">
        <f t="shared" si="4"/>
        <v>N/A</v>
      </c>
      <c r="S55" s="12">
        <v>1</v>
      </c>
      <c r="T55" s="12">
        <v>1</v>
      </c>
      <c r="U55" s="19">
        <f t="shared" si="5"/>
        <v>1</v>
      </c>
      <c r="V55" s="12">
        <v>193</v>
      </c>
      <c r="W55" s="12">
        <v>135</v>
      </c>
      <c r="X55" s="19">
        <f t="shared" si="6"/>
        <v>0.69948186528497414</v>
      </c>
      <c r="Y55" s="12">
        <v>0</v>
      </c>
      <c r="Z55" s="12">
        <v>0</v>
      </c>
      <c r="AA55" s="19" t="str">
        <f t="shared" si="7"/>
        <v>N/A</v>
      </c>
      <c r="AB55" s="12">
        <v>201</v>
      </c>
      <c r="AC55" s="12">
        <v>140</v>
      </c>
      <c r="AD55" s="20">
        <f t="shared" si="8"/>
        <v>0.69651741293532343</v>
      </c>
    </row>
    <row r="56" spans="1:30">
      <c r="A56" s="37" t="s">
        <v>92</v>
      </c>
      <c r="B56" s="11" t="s">
        <v>93</v>
      </c>
      <c r="C56" s="11" t="s">
        <v>4</v>
      </c>
      <c r="D56" s="12">
        <v>48</v>
      </c>
      <c r="E56" s="12">
        <v>43</v>
      </c>
      <c r="F56" s="19">
        <f t="shared" si="0"/>
        <v>0.89583333333333337</v>
      </c>
      <c r="G56" s="12">
        <v>19</v>
      </c>
      <c r="H56" s="12">
        <v>15</v>
      </c>
      <c r="I56" s="19">
        <f t="shared" si="1"/>
        <v>0.78947368421052633</v>
      </c>
      <c r="J56" s="12">
        <v>308</v>
      </c>
      <c r="K56" s="12">
        <v>282</v>
      </c>
      <c r="L56" s="19">
        <f t="shared" si="2"/>
        <v>0.91558441558441561</v>
      </c>
      <c r="M56" s="12">
        <v>3</v>
      </c>
      <c r="N56" s="12">
        <v>3</v>
      </c>
      <c r="O56" s="19">
        <f t="shared" si="3"/>
        <v>1</v>
      </c>
      <c r="P56" s="12">
        <v>0</v>
      </c>
      <c r="Q56" s="12">
        <v>0</v>
      </c>
      <c r="R56" s="19" t="str">
        <f t="shared" si="4"/>
        <v>N/A</v>
      </c>
      <c r="S56" s="12">
        <v>16</v>
      </c>
      <c r="T56" s="12">
        <v>14</v>
      </c>
      <c r="U56" s="19">
        <f t="shared" si="5"/>
        <v>0.875</v>
      </c>
      <c r="V56" s="12">
        <v>607</v>
      </c>
      <c r="W56" s="12">
        <v>526</v>
      </c>
      <c r="X56" s="19">
        <f t="shared" si="6"/>
        <v>0.86655683690280061</v>
      </c>
      <c r="Y56" s="12">
        <v>20</v>
      </c>
      <c r="Z56" s="12">
        <v>19</v>
      </c>
      <c r="AA56" s="19">
        <f t="shared" si="7"/>
        <v>0.95</v>
      </c>
      <c r="AB56" s="13">
        <v>1021</v>
      </c>
      <c r="AC56" s="12">
        <v>902</v>
      </c>
      <c r="AD56" s="20">
        <f t="shared" si="8"/>
        <v>0.88344760039177272</v>
      </c>
    </row>
    <row r="57" spans="1:30">
      <c r="A57" s="37" t="s">
        <v>94</v>
      </c>
      <c r="B57" s="11" t="s">
        <v>19</v>
      </c>
      <c r="C57" s="11" t="s">
        <v>95</v>
      </c>
      <c r="D57" s="12">
        <v>52</v>
      </c>
      <c r="E57" s="12">
        <v>46</v>
      </c>
      <c r="F57" s="19">
        <f t="shared" si="0"/>
        <v>0.88461538461538458</v>
      </c>
      <c r="G57" s="12">
        <v>46</v>
      </c>
      <c r="H57" s="12">
        <v>38</v>
      </c>
      <c r="I57" s="19">
        <f t="shared" si="1"/>
        <v>0.82608695652173914</v>
      </c>
      <c r="J57" s="12">
        <v>172</v>
      </c>
      <c r="K57" s="12">
        <v>142</v>
      </c>
      <c r="L57" s="19">
        <f t="shared" si="2"/>
        <v>0.82558139534883723</v>
      </c>
      <c r="M57" s="12">
        <v>0</v>
      </c>
      <c r="N57" s="12">
        <v>0</v>
      </c>
      <c r="O57" s="19" t="str">
        <f t="shared" si="3"/>
        <v>N/A</v>
      </c>
      <c r="P57" s="12">
        <v>0</v>
      </c>
      <c r="Q57" s="12">
        <v>0</v>
      </c>
      <c r="R57" s="19" t="str">
        <f t="shared" si="4"/>
        <v>N/A</v>
      </c>
      <c r="S57" s="12">
        <v>3</v>
      </c>
      <c r="T57" s="12">
        <v>3</v>
      </c>
      <c r="U57" s="19">
        <f t="shared" si="5"/>
        <v>1</v>
      </c>
      <c r="V57" s="12">
        <v>129</v>
      </c>
      <c r="W57" s="12">
        <v>94</v>
      </c>
      <c r="X57" s="19">
        <f t="shared" si="6"/>
        <v>0.72868217054263562</v>
      </c>
      <c r="Y57" s="12">
        <v>10</v>
      </c>
      <c r="Z57" s="12">
        <v>6</v>
      </c>
      <c r="AA57" s="19">
        <f t="shared" si="7"/>
        <v>0.6</v>
      </c>
      <c r="AB57" s="12">
        <v>412</v>
      </c>
      <c r="AC57" s="12">
        <v>329</v>
      </c>
      <c r="AD57" s="20">
        <f t="shared" si="8"/>
        <v>0.79854368932038833</v>
      </c>
    </row>
    <row r="58" spans="1:30">
      <c r="A58" s="63" t="s">
        <v>96</v>
      </c>
      <c r="B58" s="62"/>
      <c r="C58" s="62"/>
      <c r="D58" s="14">
        <v>4530</v>
      </c>
      <c r="E58" s="14">
        <v>3254</v>
      </c>
      <c r="F58" s="15">
        <f t="shared" si="0"/>
        <v>0.71832229580573947</v>
      </c>
      <c r="G58" s="14">
        <v>1666</v>
      </c>
      <c r="H58" s="14">
        <v>1272</v>
      </c>
      <c r="I58" s="15">
        <f t="shared" si="1"/>
        <v>0.76350540216086438</v>
      </c>
      <c r="J58" s="14">
        <v>6225</v>
      </c>
      <c r="K58" s="14">
        <v>5225</v>
      </c>
      <c r="L58" s="15">
        <f t="shared" si="2"/>
        <v>0.8393574297188755</v>
      </c>
      <c r="M58" s="16">
        <v>116</v>
      </c>
      <c r="N58" s="16">
        <v>90</v>
      </c>
      <c r="O58" s="15">
        <f t="shared" si="3"/>
        <v>0.77586206896551724</v>
      </c>
      <c r="P58" s="16">
        <v>36</v>
      </c>
      <c r="Q58" s="16">
        <v>26</v>
      </c>
      <c r="R58" s="15">
        <f t="shared" si="4"/>
        <v>0.72222222222222221</v>
      </c>
      <c r="S58" s="16">
        <v>752</v>
      </c>
      <c r="T58" s="16">
        <v>626</v>
      </c>
      <c r="U58" s="15">
        <f t="shared" si="5"/>
        <v>0.83244680851063835</v>
      </c>
      <c r="V58" s="14">
        <v>25987</v>
      </c>
      <c r="W58" s="14">
        <v>21327</v>
      </c>
      <c r="X58" s="15">
        <f t="shared" si="6"/>
        <v>0.82067957055450802</v>
      </c>
      <c r="Y58" s="14">
        <v>1201</v>
      </c>
      <c r="Z58" s="16">
        <v>923</v>
      </c>
      <c r="AA58" s="15">
        <f t="shared" si="7"/>
        <v>0.76852622814321403</v>
      </c>
      <c r="AB58" s="14">
        <v>40513</v>
      </c>
      <c r="AC58" s="14">
        <v>32743</v>
      </c>
      <c r="AD58" s="17">
        <f t="shared" si="8"/>
        <v>0.80820971046330803</v>
      </c>
    </row>
    <row r="60" spans="1:30">
      <c r="A60" s="55" t="s">
        <v>135</v>
      </c>
    </row>
    <row r="61" spans="1:30">
      <c r="A61" s="56" t="s">
        <v>136</v>
      </c>
    </row>
    <row r="62" spans="1:30">
      <c r="A62" s="57" t="s">
        <v>134</v>
      </c>
    </row>
    <row r="63" spans="1:30">
      <c r="A63" s="57" t="s">
        <v>137</v>
      </c>
    </row>
  </sheetData>
  <mergeCells count="11">
    <mergeCell ref="S8:U8"/>
    <mergeCell ref="V8:X8"/>
    <mergeCell ref="Y8:AA8"/>
    <mergeCell ref="AB7:AD8"/>
    <mergeCell ref="A58:C58"/>
    <mergeCell ref="D7:AA7"/>
    <mergeCell ref="D8:F8"/>
    <mergeCell ref="G8:I8"/>
    <mergeCell ref="J8:L8"/>
    <mergeCell ref="M8:O8"/>
    <mergeCell ref="P8:R8"/>
  </mergeCells>
  <pageMargins left="0.7" right="0.7" top="0.75" bottom="0.75" header="0.3" footer="0.3"/>
  <pageSetup scale="56" fitToWidth="0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pane ySplit="9" topLeftCell="A10" activePane="bottomLeft" state="frozen"/>
      <selection activeCell="A60" sqref="A60:A62"/>
      <selection pane="bottomLeft" activeCell="A5" sqref="A5"/>
    </sheetView>
  </sheetViews>
  <sheetFormatPr defaultColWidth="9.109375" defaultRowHeight="14.4"/>
  <cols>
    <col min="1" max="1" width="20.109375" style="2" customWidth="1"/>
    <col min="2" max="2" width="7.33203125" style="1" bestFit="1" customWidth="1"/>
    <col min="3" max="3" width="7.6640625" style="1" bestFit="1" customWidth="1"/>
    <col min="4" max="4" width="19.88671875" style="1" customWidth="1"/>
    <col min="5" max="5" width="9.88671875" style="1" bestFit="1" customWidth="1"/>
    <col min="6" max="6" width="10.33203125" style="7" customWidth="1"/>
    <col min="7" max="7" width="8.5546875" style="1" customWidth="1"/>
    <col min="8" max="8" width="9.88671875" style="1" bestFit="1" customWidth="1"/>
    <col min="9" max="9" width="10.44140625" style="7" customWidth="1"/>
    <col min="10" max="10" width="9.88671875" style="1" customWidth="1"/>
    <col min="11" max="11" width="9.88671875" style="1" bestFit="1" customWidth="1"/>
    <col min="12" max="12" width="10.44140625" style="7" customWidth="1"/>
    <col min="13" max="16384" width="9.109375" style="1"/>
  </cols>
  <sheetData>
    <row r="1" spans="1:12">
      <c r="A1" s="50" t="s">
        <v>120</v>
      </c>
    </row>
    <row r="2" spans="1:12">
      <c r="A2" s="50" t="s">
        <v>132</v>
      </c>
    </row>
    <row r="3" spans="1:12">
      <c r="A3" s="50" t="s">
        <v>133</v>
      </c>
    </row>
    <row r="4" spans="1:12">
      <c r="A4" s="50" t="s">
        <v>125</v>
      </c>
    </row>
    <row r="7" spans="1:12">
      <c r="A7" s="51"/>
      <c r="D7" s="81" t="s">
        <v>116</v>
      </c>
      <c r="E7" s="81"/>
      <c r="F7" s="81"/>
      <c r="G7" s="81"/>
      <c r="H7" s="81"/>
      <c r="I7" s="81"/>
      <c r="J7" s="81" t="s">
        <v>96</v>
      </c>
      <c r="K7" s="81"/>
      <c r="L7" s="81"/>
    </row>
    <row r="8" spans="1:12">
      <c r="D8" s="80" t="s">
        <v>117</v>
      </c>
      <c r="E8" s="80"/>
      <c r="F8" s="80"/>
      <c r="G8" s="81" t="s">
        <v>116</v>
      </c>
      <c r="H8" s="81"/>
      <c r="I8" s="81"/>
      <c r="J8" s="81"/>
      <c r="K8" s="81"/>
      <c r="L8" s="81"/>
    </row>
    <row r="9" spans="1:12" s="43" customFormat="1" ht="28.8">
      <c r="A9" s="49" t="s">
        <v>113</v>
      </c>
      <c r="B9" s="10" t="s">
        <v>114</v>
      </c>
      <c r="C9" s="10" t="s">
        <v>115</v>
      </c>
      <c r="D9" s="18" t="s">
        <v>103</v>
      </c>
      <c r="E9" s="4" t="s">
        <v>130</v>
      </c>
      <c r="F9" s="5" t="s">
        <v>131</v>
      </c>
      <c r="G9" s="18" t="s">
        <v>103</v>
      </c>
      <c r="H9" s="4" t="s">
        <v>130</v>
      </c>
      <c r="I9" s="5" t="s">
        <v>131</v>
      </c>
      <c r="J9" s="18" t="s">
        <v>103</v>
      </c>
      <c r="K9" s="4" t="s">
        <v>130</v>
      </c>
      <c r="L9" s="5" t="s">
        <v>131</v>
      </c>
    </row>
    <row r="10" spans="1:12">
      <c r="A10" s="37" t="s">
        <v>2</v>
      </c>
      <c r="B10" s="11" t="s">
        <v>3</v>
      </c>
      <c r="C10" s="11" t="s">
        <v>4</v>
      </c>
      <c r="D10" s="12">
        <v>601</v>
      </c>
      <c r="E10" s="12">
        <v>437</v>
      </c>
      <c r="F10" s="19">
        <f>IF(D10=0,"N/A",E10/D10)</f>
        <v>0.72712146422628954</v>
      </c>
      <c r="G10" s="12">
        <v>3</v>
      </c>
      <c r="H10" s="12">
        <v>0</v>
      </c>
      <c r="I10" s="19">
        <f>IF(G10=0,"N/A",H10/G10)</f>
        <v>0</v>
      </c>
      <c r="J10" s="12">
        <v>604</v>
      </c>
      <c r="K10" s="12">
        <v>437</v>
      </c>
      <c r="L10" s="20">
        <f>IF(J10=0,"N/A",K10/J10)</f>
        <v>0.72350993377483441</v>
      </c>
    </row>
    <row r="11" spans="1:12">
      <c r="A11" s="37" t="s">
        <v>5</v>
      </c>
      <c r="B11" s="11" t="s">
        <v>6</v>
      </c>
      <c r="C11" s="11" t="s">
        <v>4</v>
      </c>
      <c r="D11" s="12">
        <v>275</v>
      </c>
      <c r="E11" s="12">
        <v>220</v>
      </c>
      <c r="F11" s="19">
        <f t="shared" ref="F11:F58" si="0">IF(D11=0,"N/A",E11/D11)</f>
        <v>0.8</v>
      </c>
      <c r="G11" s="12">
        <v>43</v>
      </c>
      <c r="H11" s="12">
        <v>37</v>
      </c>
      <c r="I11" s="19">
        <f t="shared" ref="I11:I58" si="1">IF(G11=0,"N/A",H11/G11)</f>
        <v>0.86046511627906974</v>
      </c>
      <c r="J11" s="12">
        <v>318</v>
      </c>
      <c r="K11" s="12">
        <v>257</v>
      </c>
      <c r="L11" s="20">
        <f t="shared" ref="L11:L58" si="2">IF(J11=0,"N/A",K11/J11)</f>
        <v>0.80817610062893086</v>
      </c>
    </row>
    <row r="12" spans="1:12">
      <c r="A12" s="37" t="s">
        <v>7</v>
      </c>
      <c r="B12" s="11" t="s">
        <v>8</v>
      </c>
      <c r="C12" s="11" t="s">
        <v>4</v>
      </c>
      <c r="D12" s="13">
        <v>3737</v>
      </c>
      <c r="E12" s="13">
        <v>3242</v>
      </c>
      <c r="F12" s="19">
        <f t="shared" si="0"/>
        <v>0.86754080813486756</v>
      </c>
      <c r="G12" s="12">
        <v>0</v>
      </c>
      <c r="H12" s="12">
        <v>0</v>
      </c>
      <c r="I12" s="19" t="str">
        <f t="shared" si="1"/>
        <v>N/A</v>
      </c>
      <c r="J12" s="13">
        <v>3737</v>
      </c>
      <c r="K12" s="13">
        <v>3242</v>
      </c>
      <c r="L12" s="20">
        <f t="shared" si="2"/>
        <v>0.86754080813486756</v>
      </c>
    </row>
    <row r="13" spans="1:12">
      <c r="A13" s="37" t="s">
        <v>9</v>
      </c>
      <c r="B13" s="11" t="s">
        <v>10</v>
      </c>
      <c r="C13" s="11" t="s">
        <v>4</v>
      </c>
      <c r="D13" s="13">
        <v>1223</v>
      </c>
      <c r="E13" s="13">
        <v>1026</v>
      </c>
      <c r="F13" s="19">
        <f t="shared" si="0"/>
        <v>0.83892068683565002</v>
      </c>
      <c r="G13" s="12">
        <v>474</v>
      </c>
      <c r="H13" s="12">
        <v>425</v>
      </c>
      <c r="I13" s="19">
        <f t="shared" si="1"/>
        <v>0.8966244725738397</v>
      </c>
      <c r="J13" s="13">
        <v>1697</v>
      </c>
      <c r="K13" s="13">
        <v>1451</v>
      </c>
      <c r="L13" s="20">
        <f t="shared" si="2"/>
        <v>0.85503830288744842</v>
      </c>
    </row>
    <row r="14" spans="1:12">
      <c r="A14" s="37" t="s">
        <v>11</v>
      </c>
      <c r="B14" s="11" t="s">
        <v>12</v>
      </c>
      <c r="C14" s="11" t="s">
        <v>4</v>
      </c>
      <c r="D14" s="12">
        <v>497</v>
      </c>
      <c r="E14" s="12">
        <v>393</v>
      </c>
      <c r="F14" s="19">
        <f t="shared" si="0"/>
        <v>0.79074446680080479</v>
      </c>
      <c r="G14" s="12">
        <v>29</v>
      </c>
      <c r="H14" s="12">
        <v>23</v>
      </c>
      <c r="I14" s="19">
        <f t="shared" si="1"/>
        <v>0.7931034482758621</v>
      </c>
      <c r="J14" s="12">
        <v>526</v>
      </c>
      <c r="K14" s="12">
        <v>416</v>
      </c>
      <c r="L14" s="20">
        <f t="shared" si="2"/>
        <v>0.79087452471482889</v>
      </c>
    </row>
    <row r="15" spans="1:12">
      <c r="A15" s="37" t="s">
        <v>13</v>
      </c>
      <c r="B15" s="11" t="s">
        <v>14</v>
      </c>
      <c r="C15" s="11" t="s">
        <v>4</v>
      </c>
      <c r="D15" s="13">
        <v>1262</v>
      </c>
      <c r="E15" s="13">
        <v>1092</v>
      </c>
      <c r="F15" s="19">
        <f t="shared" si="0"/>
        <v>0.86529318541996836</v>
      </c>
      <c r="G15" s="12">
        <v>2</v>
      </c>
      <c r="H15" s="12">
        <v>2</v>
      </c>
      <c r="I15" s="19">
        <f t="shared" si="1"/>
        <v>1</v>
      </c>
      <c r="J15" s="13">
        <v>1264</v>
      </c>
      <c r="K15" s="13">
        <v>1094</v>
      </c>
      <c r="L15" s="20">
        <f t="shared" si="2"/>
        <v>0.865506329113924</v>
      </c>
    </row>
    <row r="16" spans="1:12">
      <c r="A16" s="37" t="s">
        <v>15</v>
      </c>
      <c r="B16" s="11" t="s">
        <v>16</v>
      </c>
      <c r="C16" s="11" t="s">
        <v>17</v>
      </c>
      <c r="D16" s="12">
        <v>151</v>
      </c>
      <c r="E16" s="12">
        <v>123</v>
      </c>
      <c r="F16" s="19">
        <f t="shared" si="0"/>
        <v>0.81456953642384111</v>
      </c>
      <c r="G16" s="12">
        <v>9</v>
      </c>
      <c r="H16" s="12">
        <v>6</v>
      </c>
      <c r="I16" s="19">
        <f t="shared" si="1"/>
        <v>0.66666666666666663</v>
      </c>
      <c r="J16" s="12">
        <v>160</v>
      </c>
      <c r="K16" s="12">
        <v>129</v>
      </c>
      <c r="L16" s="20">
        <f t="shared" si="2"/>
        <v>0.80625000000000002</v>
      </c>
    </row>
    <row r="17" spans="1:12">
      <c r="A17" s="37" t="s">
        <v>18</v>
      </c>
      <c r="B17" s="11" t="s">
        <v>19</v>
      </c>
      <c r="C17" s="11" t="s">
        <v>20</v>
      </c>
      <c r="D17" s="12">
        <v>148</v>
      </c>
      <c r="E17" s="12">
        <v>115</v>
      </c>
      <c r="F17" s="19">
        <f t="shared" si="0"/>
        <v>0.77702702702702697</v>
      </c>
      <c r="G17" s="12">
        <v>23</v>
      </c>
      <c r="H17" s="12">
        <v>17</v>
      </c>
      <c r="I17" s="19">
        <f t="shared" si="1"/>
        <v>0.73913043478260865</v>
      </c>
      <c r="J17" s="12">
        <v>171</v>
      </c>
      <c r="K17" s="12">
        <v>132</v>
      </c>
      <c r="L17" s="20">
        <f t="shared" si="2"/>
        <v>0.77192982456140347</v>
      </c>
    </row>
    <row r="18" spans="1:12">
      <c r="A18" s="37" t="s">
        <v>21</v>
      </c>
      <c r="B18" s="11" t="s">
        <v>22</v>
      </c>
      <c r="C18" s="11" t="s">
        <v>4</v>
      </c>
      <c r="D18" s="13">
        <v>2290</v>
      </c>
      <c r="E18" s="13">
        <v>1994</v>
      </c>
      <c r="F18" s="19">
        <f t="shared" si="0"/>
        <v>0.87074235807860267</v>
      </c>
      <c r="G18" s="12">
        <v>22</v>
      </c>
      <c r="H18" s="12">
        <v>18</v>
      </c>
      <c r="I18" s="19">
        <f t="shared" si="1"/>
        <v>0.81818181818181823</v>
      </c>
      <c r="J18" s="13">
        <v>2312</v>
      </c>
      <c r="K18" s="13">
        <v>2012</v>
      </c>
      <c r="L18" s="20">
        <f t="shared" si="2"/>
        <v>0.87024221453287198</v>
      </c>
    </row>
    <row r="19" spans="1:12">
      <c r="A19" s="37" t="s">
        <v>23</v>
      </c>
      <c r="B19" s="11" t="s">
        <v>19</v>
      </c>
      <c r="C19" s="11" t="s">
        <v>17</v>
      </c>
      <c r="D19" s="12">
        <v>223</v>
      </c>
      <c r="E19" s="12">
        <v>153</v>
      </c>
      <c r="F19" s="19">
        <f t="shared" si="0"/>
        <v>0.68609865470852016</v>
      </c>
      <c r="G19" s="12">
        <v>60</v>
      </c>
      <c r="H19" s="12">
        <v>45</v>
      </c>
      <c r="I19" s="19">
        <f t="shared" si="1"/>
        <v>0.75</v>
      </c>
      <c r="J19" s="12">
        <v>283</v>
      </c>
      <c r="K19" s="12">
        <v>198</v>
      </c>
      <c r="L19" s="20">
        <f t="shared" si="2"/>
        <v>0.69964664310954061</v>
      </c>
    </row>
    <row r="20" spans="1:12">
      <c r="A20" s="37" t="s">
        <v>24</v>
      </c>
      <c r="B20" s="11" t="s">
        <v>25</v>
      </c>
      <c r="C20" s="11" t="s">
        <v>4</v>
      </c>
      <c r="D20" s="12">
        <v>544</v>
      </c>
      <c r="E20" s="12">
        <v>491</v>
      </c>
      <c r="F20" s="19">
        <f t="shared" si="0"/>
        <v>0.90257352941176472</v>
      </c>
      <c r="G20" s="12">
        <v>0</v>
      </c>
      <c r="H20" s="12">
        <v>0</v>
      </c>
      <c r="I20" s="19" t="str">
        <f t="shared" si="1"/>
        <v>N/A</v>
      </c>
      <c r="J20" s="12">
        <v>544</v>
      </c>
      <c r="K20" s="12">
        <v>491</v>
      </c>
      <c r="L20" s="20">
        <f t="shared" si="2"/>
        <v>0.90257352941176472</v>
      </c>
    </row>
    <row r="21" spans="1:12">
      <c r="A21" s="37" t="s">
        <v>26</v>
      </c>
      <c r="B21" s="11" t="s">
        <v>27</v>
      </c>
      <c r="C21" s="11" t="s">
        <v>4</v>
      </c>
      <c r="D21" s="12">
        <v>384</v>
      </c>
      <c r="E21" s="12">
        <v>293</v>
      </c>
      <c r="F21" s="19">
        <f t="shared" si="0"/>
        <v>0.76302083333333337</v>
      </c>
      <c r="G21" s="12">
        <v>3</v>
      </c>
      <c r="H21" s="12">
        <v>3</v>
      </c>
      <c r="I21" s="19">
        <f t="shared" si="1"/>
        <v>1</v>
      </c>
      <c r="J21" s="12">
        <v>387</v>
      </c>
      <c r="K21" s="12">
        <v>296</v>
      </c>
      <c r="L21" s="20">
        <f t="shared" si="2"/>
        <v>0.76485788113695086</v>
      </c>
    </row>
    <row r="22" spans="1:12">
      <c r="A22" s="37" t="s">
        <v>28</v>
      </c>
      <c r="B22" s="11" t="s">
        <v>29</v>
      </c>
      <c r="C22" s="11" t="s">
        <v>4</v>
      </c>
      <c r="D22" s="12">
        <v>731</v>
      </c>
      <c r="E22" s="12">
        <v>642</v>
      </c>
      <c r="F22" s="19">
        <f t="shared" si="0"/>
        <v>0.87824897400820789</v>
      </c>
      <c r="G22" s="12">
        <v>529</v>
      </c>
      <c r="H22" s="12">
        <v>486</v>
      </c>
      <c r="I22" s="19">
        <f t="shared" si="1"/>
        <v>0.91871455576559546</v>
      </c>
      <c r="J22" s="13">
        <v>1260</v>
      </c>
      <c r="K22" s="13">
        <v>1128</v>
      </c>
      <c r="L22" s="20">
        <f t="shared" si="2"/>
        <v>0.89523809523809528</v>
      </c>
    </row>
    <row r="23" spans="1:12">
      <c r="A23" s="37" t="s">
        <v>30</v>
      </c>
      <c r="B23" s="11" t="s">
        <v>31</v>
      </c>
      <c r="C23" s="11" t="s">
        <v>4</v>
      </c>
      <c r="D23" s="12">
        <v>657</v>
      </c>
      <c r="E23" s="12">
        <v>599</v>
      </c>
      <c r="F23" s="19">
        <f t="shared" si="0"/>
        <v>0.9117199391171994</v>
      </c>
      <c r="G23" s="12">
        <v>0</v>
      </c>
      <c r="H23" s="12">
        <v>0</v>
      </c>
      <c r="I23" s="19" t="str">
        <f t="shared" si="1"/>
        <v>N/A</v>
      </c>
      <c r="J23" s="12">
        <v>657</v>
      </c>
      <c r="K23" s="12">
        <v>599</v>
      </c>
      <c r="L23" s="20">
        <f t="shared" si="2"/>
        <v>0.9117199391171994</v>
      </c>
    </row>
    <row r="24" spans="1:12">
      <c r="A24" s="37" t="s">
        <v>32</v>
      </c>
      <c r="B24" s="11" t="s">
        <v>33</v>
      </c>
      <c r="C24" s="11" t="s">
        <v>4</v>
      </c>
      <c r="D24" s="12">
        <v>741</v>
      </c>
      <c r="E24" s="12">
        <v>598</v>
      </c>
      <c r="F24" s="19">
        <f t="shared" si="0"/>
        <v>0.80701754385964908</v>
      </c>
      <c r="G24" s="12">
        <v>0</v>
      </c>
      <c r="H24" s="12">
        <v>0</v>
      </c>
      <c r="I24" s="19" t="str">
        <f t="shared" si="1"/>
        <v>N/A</v>
      </c>
      <c r="J24" s="12">
        <v>741</v>
      </c>
      <c r="K24" s="12">
        <v>598</v>
      </c>
      <c r="L24" s="20">
        <f t="shared" si="2"/>
        <v>0.80701754385964908</v>
      </c>
    </row>
    <row r="25" spans="1:12">
      <c r="A25" s="37" t="s">
        <v>34</v>
      </c>
      <c r="B25" s="11" t="s">
        <v>35</v>
      </c>
      <c r="C25" s="11" t="s">
        <v>4</v>
      </c>
      <c r="D25" s="12">
        <v>301</v>
      </c>
      <c r="E25" s="12">
        <v>237</v>
      </c>
      <c r="F25" s="19">
        <f t="shared" si="0"/>
        <v>0.78737541528239208</v>
      </c>
      <c r="G25" s="12">
        <v>17</v>
      </c>
      <c r="H25" s="12">
        <v>14</v>
      </c>
      <c r="I25" s="19">
        <f t="shared" si="1"/>
        <v>0.82352941176470584</v>
      </c>
      <c r="J25" s="12">
        <v>318</v>
      </c>
      <c r="K25" s="12">
        <v>251</v>
      </c>
      <c r="L25" s="20">
        <f t="shared" si="2"/>
        <v>0.78930817610062898</v>
      </c>
    </row>
    <row r="26" spans="1:12">
      <c r="A26" s="37" t="s">
        <v>36</v>
      </c>
      <c r="B26" s="11" t="s">
        <v>37</v>
      </c>
      <c r="C26" s="11" t="s">
        <v>4</v>
      </c>
      <c r="D26" s="13">
        <v>1333</v>
      </c>
      <c r="E26" s="13">
        <v>1197</v>
      </c>
      <c r="F26" s="19">
        <f t="shared" si="0"/>
        <v>0.89797449362340587</v>
      </c>
      <c r="G26" s="12">
        <v>110</v>
      </c>
      <c r="H26" s="12">
        <v>103</v>
      </c>
      <c r="I26" s="19">
        <f t="shared" si="1"/>
        <v>0.9363636363636364</v>
      </c>
      <c r="J26" s="13">
        <v>1443</v>
      </c>
      <c r="K26" s="13">
        <v>1300</v>
      </c>
      <c r="L26" s="20">
        <f t="shared" si="2"/>
        <v>0.90090090090090091</v>
      </c>
    </row>
    <row r="27" spans="1:12">
      <c r="A27" s="37" t="s">
        <v>38</v>
      </c>
      <c r="B27" s="11" t="s">
        <v>39</v>
      </c>
      <c r="C27" s="11" t="s">
        <v>4</v>
      </c>
      <c r="D27" s="12">
        <v>382</v>
      </c>
      <c r="E27" s="12">
        <v>338</v>
      </c>
      <c r="F27" s="19">
        <f t="shared" si="0"/>
        <v>0.88481675392670156</v>
      </c>
      <c r="G27" s="12">
        <v>103</v>
      </c>
      <c r="H27" s="12">
        <v>90</v>
      </c>
      <c r="I27" s="19">
        <f t="shared" si="1"/>
        <v>0.87378640776699024</v>
      </c>
      <c r="J27" s="12">
        <v>485</v>
      </c>
      <c r="K27" s="12">
        <v>428</v>
      </c>
      <c r="L27" s="20">
        <f t="shared" si="2"/>
        <v>0.88247422680412368</v>
      </c>
    </row>
    <row r="28" spans="1:12">
      <c r="A28" s="37" t="s">
        <v>40</v>
      </c>
      <c r="B28" s="11" t="s">
        <v>41</v>
      </c>
      <c r="C28" s="11" t="s">
        <v>4</v>
      </c>
      <c r="D28" s="12">
        <v>803</v>
      </c>
      <c r="E28" s="12">
        <v>701</v>
      </c>
      <c r="F28" s="19">
        <f t="shared" si="0"/>
        <v>0.87297633872976343</v>
      </c>
      <c r="G28" s="12">
        <v>17</v>
      </c>
      <c r="H28" s="12">
        <v>14</v>
      </c>
      <c r="I28" s="19">
        <f t="shared" si="1"/>
        <v>0.82352941176470584</v>
      </c>
      <c r="J28" s="12">
        <v>820</v>
      </c>
      <c r="K28" s="12">
        <v>715</v>
      </c>
      <c r="L28" s="20">
        <f t="shared" si="2"/>
        <v>0.87195121951219512</v>
      </c>
    </row>
    <row r="29" spans="1:12">
      <c r="A29" s="37" t="s">
        <v>42</v>
      </c>
      <c r="B29" s="11" t="s">
        <v>19</v>
      </c>
      <c r="C29" s="11" t="s">
        <v>4</v>
      </c>
      <c r="D29" s="12">
        <v>534</v>
      </c>
      <c r="E29" s="12">
        <v>379</v>
      </c>
      <c r="F29" s="19">
        <f t="shared" si="0"/>
        <v>0.70973782771535576</v>
      </c>
      <c r="G29" s="12">
        <v>73</v>
      </c>
      <c r="H29" s="12">
        <v>59</v>
      </c>
      <c r="I29" s="19">
        <f t="shared" si="1"/>
        <v>0.80821917808219179</v>
      </c>
      <c r="J29" s="12">
        <v>607</v>
      </c>
      <c r="K29" s="12">
        <v>438</v>
      </c>
      <c r="L29" s="20">
        <f t="shared" si="2"/>
        <v>0.7215815485996705</v>
      </c>
    </row>
    <row r="30" spans="1:12">
      <c r="A30" s="37" t="s">
        <v>43</v>
      </c>
      <c r="B30" s="11" t="s">
        <v>44</v>
      </c>
      <c r="C30" s="11" t="s">
        <v>4</v>
      </c>
      <c r="D30" s="12">
        <v>518</v>
      </c>
      <c r="E30" s="12">
        <v>457</v>
      </c>
      <c r="F30" s="19">
        <f t="shared" si="0"/>
        <v>0.88223938223938225</v>
      </c>
      <c r="G30" s="12">
        <v>11</v>
      </c>
      <c r="H30" s="12">
        <v>10</v>
      </c>
      <c r="I30" s="19">
        <f t="shared" si="1"/>
        <v>0.90909090909090906</v>
      </c>
      <c r="J30" s="12">
        <v>529</v>
      </c>
      <c r="K30" s="12">
        <v>467</v>
      </c>
      <c r="L30" s="20">
        <f t="shared" si="2"/>
        <v>0.8827977315689981</v>
      </c>
    </row>
    <row r="31" spans="1:12">
      <c r="A31" s="37" t="s">
        <v>45</v>
      </c>
      <c r="B31" s="11" t="s">
        <v>46</v>
      </c>
      <c r="C31" s="11" t="s">
        <v>4</v>
      </c>
      <c r="D31" s="13">
        <v>2829</v>
      </c>
      <c r="E31" s="13">
        <v>1426</v>
      </c>
      <c r="F31" s="19">
        <f t="shared" si="0"/>
        <v>0.50406504065040647</v>
      </c>
      <c r="G31" s="12">
        <v>0</v>
      </c>
      <c r="H31" s="12">
        <v>0</v>
      </c>
      <c r="I31" s="19" t="str">
        <f t="shared" si="1"/>
        <v>N/A</v>
      </c>
      <c r="J31" s="13">
        <v>2829</v>
      </c>
      <c r="K31" s="13">
        <v>1426</v>
      </c>
      <c r="L31" s="20">
        <f t="shared" si="2"/>
        <v>0.50406504065040647</v>
      </c>
    </row>
    <row r="32" spans="1:12">
      <c r="A32" s="37" t="s">
        <v>47</v>
      </c>
      <c r="B32" s="11" t="s">
        <v>48</v>
      </c>
      <c r="C32" s="11" t="s">
        <v>4</v>
      </c>
      <c r="D32" s="12">
        <v>931</v>
      </c>
      <c r="E32" s="12">
        <v>703</v>
      </c>
      <c r="F32" s="19">
        <f t="shared" si="0"/>
        <v>0.75510204081632648</v>
      </c>
      <c r="G32" s="12">
        <v>80</v>
      </c>
      <c r="H32" s="12">
        <v>59</v>
      </c>
      <c r="I32" s="19">
        <f t="shared" si="1"/>
        <v>0.73750000000000004</v>
      </c>
      <c r="J32" s="13">
        <v>1011</v>
      </c>
      <c r="K32" s="12">
        <v>762</v>
      </c>
      <c r="L32" s="20">
        <f t="shared" si="2"/>
        <v>0.75370919881305642</v>
      </c>
    </row>
    <row r="33" spans="1:12">
      <c r="A33" s="37" t="s">
        <v>49</v>
      </c>
      <c r="B33" s="11" t="s">
        <v>50</v>
      </c>
      <c r="C33" s="11" t="s">
        <v>4</v>
      </c>
      <c r="D33" s="13">
        <v>1080</v>
      </c>
      <c r="E33" s="12">
        <v>944</v>
      </c>
      <c r="F33" s="19">
        <f t="shared" si="0"/>
        <v>0.87407407407407411</v>
      </c>
      <c r="G33" s="12">
        <v>0</v>
      </c>
      <c r="H33" s="12">
        <v>0</v>
      </c>
      <c r="I33" s="19" t="str">
        <f t="shared" si="1"/>
        <v>N/A</v>
      </c>
      <c r="J33" s="13">
        <v>1080</v>
      </c>
      <c r="K33" s="12">
        <v>944</v>
      </c>
      <c r="L33" s="20">
        <f t="shared" si="2"/>
        <v>0.87407407407407411</v>
      </c>
    </row>
    <row r="34" spans="1:12">
      <c r="A34" s="37" t="s">
        <v>51</v>
      </c>
      <c r="B34" s="11" t="s">
        <v>16</v>
      </c>
      <c r="C34" s="11" t="s">
        <v>4</v>
      </c>
      <c r="D34" s="12">
        <v>103</v>
      </c>
      <c r="E34" s="12">
        <v>80</v>
      </c>
      <c r="F34" s="19">
        <f t="shared" si="0"/>
        <v>0.77669902912621358</v>
      </c>
      <c r="G34" s="12">
        <v>3</v>
      </c>
      <c r="H34" s="12">
        <v>2</v>
      </c>
      <c r="I34" s="19">
        <f t="shared" si="1"/>
        <v>0.66666666666666663</v>
      </c>
      <c r="J34" s="12">
        <v>106</v>
      </c>
      <c r="K34" s="12">
        <v>82</v>
      </c>
      <c r="L34" s="20">
        <f t="shared" si="2"/>
        <v>0.77358490566037741</v>
      </c>
    </row>
    <row r="35" spans="1:12">
      <c r="A35" s="37" t="s">
        <v>52</v>
      </c>
      <c r="B35" s="11" t="s">
        <v>19</v>
      </c>
      <c r="C35" s="11" t="s">
        <v>53</v>
      </c>
      <c r="D35" s="12">
        <v>880</v>
      </c>
      <c r="E35" s="12">
        <v>736</v>
      </c>
      <c r="F35" s="19">
        <f t="shared" si="0"/>
        <v>0.83636363636363631</v>
      </c>
      <c r="G35" s="12">
        <v>257</v>
      </c>
      <c r="H35" s="12">
        <v>217</v>
      </c>
      <c r="I35" s="19">
        <f t="shared" si="1"/>
        <v>0.8443579766536965</v>
      </c>
      <c r="J35" s="13">
        <v>1137</v>
      </c>
      <c r="K35" s="12">
        <v>953</v>
      </c>
      <c r="L35" s="20">
        <f t="shared" si="2"/>
        <v>0.83817062445030788</v>
      </c>
    </row>
    <row r="36" spans="1:12">
      <c r="A36" s="37" t="s">
        <v>54</v>
      </c>
      <c r="B36" s="11" t="s">
        <v>55</v>
      </c>
      <c r="C36" s="11" t="s">
        <v>4</v>
      </c>
      <c r="D36" s="12">
        <v>815</v>
      </c>
      <c r="E36" s="12">
        <v>716</v>
      </c>
      <c r="F36" s="19">
        <f t="shared" si="0"/>
        <v>0.87852760736196323</v>
      </c>
      <c r="G36" s="12">
        <v>0</v>
      </c>
      <c r="H36" s="12">
        <v>0</v>
      </c>
      <c r="I36" s="19" t="str">
        <f t="shared" si="1"/>
        <v>N/A</v>
      </c>
      <c r="J36" s="12">
        <v>815</v>
      </c>
      <c r="K36" s="12">
        <v>716</v>
      </c>
      <c r="L36" s="20">
        <f t="shared" si="2"/>
        <v>0.87852760736196323</v>
      </c>
    </row>
    <row r="37" spans="1:12">
      <c r="A37" s="37" t="s">
        <v>56</v>
      </c>
      <c r="B37" s="11" t="s">
        <v>57</v>
      </c>
      <c r="C37" s="11" t="s">
        <v>4</v>
      </c>
      <c r="D37" s="13">
        <v>1124</v>
      </c>
      <c r="E37" s="12">
        <v>953</v>
      </c>
      <c r="F37" s="19">
        <f t="shared" si="0"/>
        <v>0.84786476868327398</v>
      </c>
      <c r="G37" s="12">
        <v>76</v>
      </c>
      <c r="H37" s="12">
        <v>70</v>
      </c>
      <c r="I37" s="19">
        <f t="shared" si="1"/>
        <v>0.92105263157894735</v>
      </c>
      <c r="J37" s="13">
        <v>1200</v>
      </c>
      <c r="K37" s="13">
        <v>1023</v>
      </c>
      <c r="L37" s="20">
        <f t="shared" si="2"/>
        <v>0.85250000000000004</v>
      </c>
    </row>
    <row r="38" spans="1:12">
      <c r="A38" s="37" t="s">
        <v>58</v>
      </c>
      <c r="B38" s="11" t="s">
        <v>59</v>
      </c>
      <c r="C38" s="11" t="s">
        <v>4</v>
      </c>
      <c r="D38" s="12">
        <v>387</v>
      </c>
      <c r="E38" s="12">
        <v>309</v>
      </c>
      <c r="F38" s="19">
        <f t="shared" si="0"/>
        <v>0.79844961240310075</v>
      </c>
      <c r="G38" s="12">
        <v>10</v>
      </c>
      <c r="H38" s="12">
        <v>9</v>
      </c>
      <c r="I38" s="19">
        <f t="shared" si="1"/>
        <v>0.9</v>
      </c>
      <c r="J38" s="12">
        <v>397</v>
      </c>
      <c r="K38" s="12">
        <v>318</v>
      </c>
      <c r="L38" s="20">
        <f t="shared" si="2"/>
        <v>0.80100755667506296</v>
      </c>
    </row>
    <row r="39" spans="1:12">
      <c r="A39" s="37" t="s">
        <v>60</v>
      </c>
      <c r="B39" s="11" t="s">
        <v>61</v>
      </c>
      <c r="C39" s="11" t="s">
        <v>4</v>
      </c>
      <c r="D39" s="12">
        <v>872</v>
      </c>
      <c r="E39" s="12">
        <v>729</v>
      </c>
      <c r="F39" s="19">
        <f t="shared" si="0"/>
        <v>0.83600917431192656</v>
      </c>
      <c r="G39" s="12">
        <v>0</v>
      </c>
      <c r="H39" s="12">
        <v>0</v>
      </c>
      <c r="I39" s="19" t="str">
        <f t="shared" si="1"/>
        <v>N/A</v>
      </c>
      <c r="J39" s="12">
        <v>872</v>
      </c>
      <c r="K39" s="12">
        <v>729</v>
      </c>
      <c r="L39" s="20">
        <f t="shared" si="2"/>
        <v>0.83600917431192656</v>
      </c>
    </row>
    <row r="40" spans="1:12">
      <c r="A40" s="37" t="s">
        <v>62</v>
      </c>
      <c r="B40" s="11" t="s">
        <v>19</v>
      </c>
      <c r="C40" s="11" t="s">
        <v>63</v>
      </c>
      <c r="D40" s="12">
        <v>631</v>
      </c>
      <c r="E40" s="12">
        <v>290</v>
      </c>
      <c r="F40" s="19">
        <f t="shared" si="0"/>
        <v>0.45958795562599047</v>
      </c>
      <c r="G40" s="12">
        <v>37</v>
      </c>
      <c r="H40" s="12">
        <v>28</v>
      </c>
      <c r="I40" s="19">
        <f t="shared" si="1"/>
        <v>0.7567567567567568</v>
      </c>
      <c r="J40" s="12">
        <v>668</v>
      </c>
      <c r="K40" s="12">
        <v>318</v>
      </c>
      <c r="L40" s="20">
        <f t="shared" si="2"/>
        <v>0.47604790419161674</v>
      </c>
    </row>
    <row r="41" spans="1:12">
      <c r="A41" s="37" t="s">
        <v>64</v>
      </c>
      <c r="B41" s="11" t="s">
        <v>16</v>
      </c>
      <c r="C41" s="11" t="s">
        <v>20</v>
      </c>
      <c r="D41" s="12">
        <v>354</v>
      </c>
      <c r="E41" s="12">
        <v>236</v>
      </c>
      <c r="F41" s="19">
        <f t="shared" si="0"/>
        <v>0.66666666666666663</v>
      </c>
      <c r="G41" s="12">
        <v>20</v>
      </c>
      <c r="H41" s="12">
        <v>14</v>
      </c>
      <c r="I41" s="19">
        <f t="shared" si="1"/>
        <v>0.7</v>
      </c>
      <c r="J41" s="12">
        <v>374</v>
      </c>
      <c r="K41" s="12">
        <v>250</v>
      </c>
      <c r="L41" s="20">
        <f t="shared" si="2"/>
        <v>0.66844919786096257</v>
      </c>
    </row>
    <row r="42" spans="1:12">
      <c r="A42" s="37" t="s">
        <v>65</v>
      </c>
      <c r="B42" s="11" t="s">
        <v>66</v>
      </c>
      <c r="C42" s="11" t="s">
        <v>4</v>
      </c>
      <c r="D42" s="13">
        <v>1343</v>
      </c>
      <c r="E42" s="13">
        <v>1151</v>
      </c>
      <c r="F42" s="19">
        <f t="shared" si="0"/>
        <v>0.85703648548026801</v>
      </c>
      <c r="G42" s="12">
        <v>11</v>
      </c>
      <c r="H42" s="12">
        <v>11</v>
      </c>
      <c r="I42" s="19">
        <f t="shared" si="1"/>
        <v>1</v>
      </c>
      <c r="J42" s="13">
        <v>1354</v>
      </c>
      <c r="K42" s="13">
        <v>1162</v>
      </c>
      <c r="L42" s="20">
        <f t="shared" si="2"/>
        <v>0.85819793205317574</v>
      </c>
    </row>
    <row r="43" spans="1:12">
      <c r="A43" s="37" t="s">
        <v>67</v>
      </c>
      <c r="B43" s="11" t="s">
        <v>68</v>
      </c>
      <c r="C43" s="11" t="s">
        <v>4</v>
      </c>
      <c r="D43" s="12">
        <v>536</v>
      </c>
      <c r="E43" s="12">
        <v>443</v>
      </c>
      <c r="F43" s="19">
        <f t="shared" si="0"/>
        <v>0.82649253731343286</v>
      </c>
      <c r="G43" s="12">
        <v>0</v>
      </c>
      <c r="H43" s="12">
        <v>0</v>
      </c>
      <c r="I43" s="19" t="str">
        <f t="shared" si="1"/>
        <v>N/A</v>
      </c>
      <c r="J43" s="12">
        <v>536</v>
      </c>
      <c r="K43" s="12">
        <v>443</v>
      </c>
      <c r="L43" s="20">
        <f t="shared" si="2"/>
        <v>0.82649253731343286</v>
      </c>
    </row>
    <row r="44" spans="1:12">
      <c r="A44" s="37" t="s">
        <v>69</v>
      </c>
      <c r="B44" s="11" t="s">
        <v>70</v>
      </c>
      <c r="C44" s="11" t="s">
        <v>4</v>
      </c>
      <c r="D44" s="12">
        <v>696</v>
      </c>
      <c r="E44" s="12">
        <v>609</v>
      </c>
      <c r="F44" s="19">
        <f t="shared" si="0"/>
        <v>0.875</v>
      </c>
      <c r="G44" s="12">
        <v>45</v>
      </c>
      <c r="H44" s="12">
        <v>43</v>
      </c>
      <c r="I44" s="19">
        <f t="shared" si="1"/>
        <v>0.9555555555555556</v>
      </c>
      <c r="J44" s="12">
        <v>741</v>
      </c>
      <c r="K44" s="12">
        <v>652</v>
      </c>
      <c r="L44" s="20">
        <f t="shared" si="2"/>
        <v>0.87989203778677461</v>
      </c>
    </row>
    <row r="45" spans="1:12">
      <c r="A45" s="37" t="s">
        <v>71</v>
      </c>
      <c r="B45" s="11" t="s">
        <v>19</v>
      </c>
      <c r="C45" s="11" t="s">
        <v>72</v>
      </c>
      <c r="D45" s="12">
        <v>814</v>
      </c>
      <c r="E45" s="12">
        <v>670</v>
      </c>
      <c r="F45" s="19">
        <f t="shared" si="0"/>
        <v>0.82309582309582308</v>
      </c>
      <c r="G45" s="12">
        <v>32</v>
      </c>
      <c r="H45" s="12">
        <v>25</v>
      </c>
      <c r="I45" s="19">
        <f t="shared" si="1"/>
        <v>0.78125</v>
      </c>
      <c r="J45" s="12">
        <v>846</v>
      </c>
      <c r="K45" s="12">
        <v>695</v>
      </c>
      <c r="L45" s="20">
        <f t="shared" si="2"/>
        <v>0.82151300236406621</v>
      </c>
    </row>
    <row r="46" spans="1:12">
      <c r="A46" s="37" t="s">
        <v>73</v>
      </c>
      <c r="B46" s="11" t="s">
        <v>74</v>
      </c>
      <c r="C46" s="11" t="s">
        <v>4</v>
      </c>
      <c r="D46" s="12">
        <v>498</v>
      </c>
      <c r="E46" s="12">
        <v>424</v>
      </c>
      <c r="F46" s="19">
        <f t="shared" si="0"/>
        <v>0.85140562248995988</v>
      </c>
      <c r="G46" s="12">
        <v>75</v>
      </c>
      <c r="H46" s="12">
        <v>67</v>
      </c>
      <c r="I46" s="19">
        <f t="shared" si="1"/>
        <v>0.89333333333333331</v>
      </c>
      <c r="J46" s="12">
        <v>573</v>
      </c>
      <c r="K46" s="12">
        <v>491</v>
      </c>
      <c r="L46" s="20">
        <f t="shared" si="2"/>
        <v>0.85689354275741714</v>
      </c>
    </row>
    <row r="47" spans="1:12">
      <c r="A47" s="37" t="s">
        <v>75</v>
      </c>
      <c r="B47" s="11" t="s">
        <v>76</v>
      </c>
      <c r="C47" s="11" t="s">
        <v>4</v>
      </c>
      <c r="D47" s="12">
        <v>892</v>
      </c>
      <c r="E47" s="12">
        <v>744</v>
      </c>
      <c r="F47" s="19">
        <f t="shared" si="0"/>
        <v>0.8340807174887892</v>
      </c>
      <c r="G47" s="12">
        <v>0</v>
      </c>
      <c r="H47" s="12">
        <v>0</v>
      </c>
      <c r="I47" s="19" t="str">
        <f t="shared" si="1"/>
        <v>N/A</v>
      </c>
      <c r="J47" s="12">
        <v>892</v>
      </c>
      <c r="K47" s="12">
        <v>744</v>
      </c>
      <c r="L47" s="20">
        <f t="shared" si="2"/>
        <v>0.8340807174887892</v>
      </c>
    </row>
    <row r="48" spans="1:12">
      <c r="A48" s="37" t="s">
        <v>77</v>
      </c>
      <c r="B48" s="11" t="s">
        <v>78</v>
      </c>
      <c r="C48" s="11" t="s">
        <v>4</v>
      </c>
      <c r="D48" s="12">
        <v>452</v>
      </c>
      <c r="E48" s="12">
        <v>367</v>
      </c>
      <c r="F48" s="19">
        <f t="shared" si="0"/>
        <v>0.81194690265486724</v>
      </c>
      <c r="G48" s="12">
        <v>31</v>
      </c>
      <c r="H48" s="12">
        <v>26</v>
      </c>
      <c r="I48" s="19">
        <f t="shared" si="1"/>
        <v>0.83870967741935487</v>
      </c>
      <c r="J48" s="12">
        <v>483</v>
      </c>
      <c r="K48" s="12">
        <v>393</v>
      </c>
      <c r="L48" s="20">
        <f t="shared" si="2"/>
        <v>0.81366459627329191</v>
      </c>
    </row>
    <row r="49" spans="1:12">
      <c r="A49" s="37" t="s">
        <v>79</v>
      </c>
      <c r="B49" s="11" t="s">
        <v>80</v>
      </c>
      <c r="C49" s="11" t="s">
        <v>4</v>
      </c>
      <c r="D49" s="12">
        <v>309</v>
      </c>
      <c r="E49" s="12">
        <v>225</v>
      </c>
      <c r="F49" s="19">
        <f t="shared" si="0"/>
        <v>0.72815533980582525</v>
      </c>
      <c r="G49" s="12">
        <v>22</v>
      </c>
      <c r="H49" s="12">
        <v>17</v>
      </c>
      <c r="I49" s="19">
        <f t="shared" si="1"/>
        <v>0.77272727272727271</v>
      </c>
      <c r="J49" s="12">
        <v>331</v>
      </c>
      <c r="K49" s="12">
        <v>242</v>
      </c>
      <c r="L49" s="20">
        <f t="shared" si="2"/>
        <v>0.73111782477341392</v>
      </c>
    </row>
    <row r="50" spans="1:12">
      <c r="A50" s="37" t="s">
        <v>81</v>
      </c>
      <c r="B50" s="11" t="s">
        <v>82</v>
      </c>
      <c r="C50" s="11" t="s">
        <v>4</v>
      </c>
      <c r="D50" s="12">
        <v>275</v>
      </c>
      <c r="E50" s="12">
        <v>210</v>
      </c>
      <c r="F50" s="19">
        <f t="shared" si="0"/>
        <v>0.76363636363636367</v>
      </c>
      <c r="G50" s="12">
        <v>101</v>
      </c>
      <c r="H50" s="12">
        <v>76</v>
      </c>
      <c r="I50" s="19">
        <f t="shared" si="1"/>
        <v>0.75247524752475248</v>
      </c>
      <c r="J50" s="12">
        <v>376</v>
      </c>
      <c r="K50" s="12">
        <v>286</v>
      </c>
      <c r="L50" s="20">
        <f t="shared" si="2"/>
        <v>0.76063829787234039</v>
      </c>
    </row>
    <row r="51" spans="1:12">
      <c r="A51" s="37" t="s">
        <v>83</v>
      </c>
      <c r="B51" s="11" t="s">
        <v>84</v>
      </c>
      <c r="C51" s="11" t="s">
        <v>4</v>
      </c>
      <c r="D51" s="12">
        <v>208</v>
      </c>
      <c r="E51" s="12">
        <v>146</v>
      </c>
      <c r="F51" s="19">
        <f t="shared" si="0"/>
        <v>0.70192307692307687</v>
      </c>
      <c r="G51" s="12">
        <v>18</v>
      </c>
      <c r="H51" s="12">
        <v>10</v>
      </c>
      <c r="I51" s="19">
        <f t="shared" si="1"/>
        <v>0.55555555555555558</v>
      </c>
      <c r="J51" s="12">
        <v>226</v>
      </c>
      <c r="K51" s="12">
        <v>156</v>
      </c>
      <c r="L51" s="20">
        <f t="shared" si="2"/>
        <v>0.69026548672566368</v>
      </c>
    </row>
    <row r="52" spans="1:12">
      <c r="A52" s="37" t="s">
        <v>85</v>
      </c>
      <c r="B52" s="11" t="s">
        <v>86</v>
      </c>
      <c r="C52" s="11" t="s">
        <v>4</v>
      </c>
      <c r="D52" s="13">
        <v>1724</v>
      </c>
      <c r="E52" s="13">
        <v>1305</v>
      </c>
      <c r="F52" s="19">
        <f t="shared" si="0"/>
        <v>0.75696055684454755</v>
      </c>
      <c r="G52" s="12">
        <v>229</v>
      </c>
      <c r="H52" s="12">
        <v>162</v>
      </c>
      <c r="I52" s="19">
        <f t="shared" si="1"/>
        <v>0.70742358078602618</v>
      </c>
      <c r="J52" s="13">
        <v>1953</v>
      </c>
      <c r="K52" s="13">
        <v>1467</v>
      </c>
      <c r="L52" s="20">
        <f t="shared" si="2"/>
        <v>0.75115207373271886</v>
      </c>
    </row>
    <row r="53" spans="1:12">
      <c r="A53" s="37" t="s">
        <v>87</v>
      </c>
      <c r="B53" s="11" t="s">
        <v>88</v>
      </c>
      <c r="C53" s="11" t="s">
        <v>4</v>
      </c>
      <c r="D53" s="12">
        <v>282</v>
      </c>
      <c r="E53" s="12">
        <v>239</v>
      </c>
      <c r="F53" s="19">
        <f t="shared" si="0"/>
        <v>0.84751773049645385</v>
      </c>
      <c r="G53" s="12">
        <v>19</v>
      </c>
      <c r="H53" s="12">
        <v>19</v>
      </c>
      <c r="I53" s="19">
        <f t="shared" si="1"/>
        <v>1</v>
      </c>
      <c r="J53" s="12">
        <v>301</v>
      </c>
      <c r="K53" s="12">
        <v>258</v>
      </c>
      <c r="L53" s="20">
        <f t="shared" si="2"/>
        <v>0.8571428571428571</v>
      </c>
    </row>
    <row r="54" spans="1:12">
      <c r="A54" s="37" t="s">
        <v>89</v>
      </c>
      <c r="B54" s="11" t="s">
        <v>90</v>
      </c>
      <c r="C54" s="11" t="s">
        <v>4</v>
      </c>
      <c r="D54" s="12">
        <v>850</v>
      </c>
      <c r="E54" s="12">
        <v>725</v>
      </c>
      <c r="F54" s="19">
        <f t="shared" si="0"/>
        <v>0.8529411764705882</v>
      </c>
      <c r="G54" s="12">
        <v>65</v>
      </c>
      <c r="H54" s="12">
        <v>58</v>
      </c>
      <c r="I54" s="19">
        <f t="shared" si="1"/>
        <v>0.89230769230769236</v>
      </c>
      <c r="J54" s="12">
        <v>915</v>
      </c>
      <c r="K54" s="12">
        <v>783</v>
      </c>
      <c r="L54" s="20">
        <f t="shared" si="2"/>
        <v>0.8557377049180328</v>
      </c>
    </row>
    <row r="55" spans="1:12">
      <c r="A55" s="37" t="s">
        <v>91</v>
      </c>
      <c r="B55" s="11" t="s">
        <v>16</v>
      </c>
      <c r="C55" s="11" t="s">
        <v>53</v>
      </c>
      <c r="D55" s="12">
        <v>197</v>
      </c>
      <c r="E55" s="12">
        <v>138</v>
      </c>
      <c r="F55" s="19">
        <f t="shared" si="0"/>
        <v>0.70050761421319796</v>
      </c>
      <c r="G55" s="12">
        <v>4</v>
      </c>
      <c r="H55" s="12">
        <v>2</v>
      </c>
      <c r="I55" s="19">
        <f t="shared" si="1"/>
        <v>0.5</v>
      </c>
      <c r="J55" s="12">
        <v>201</v>
      </c>
      <c r="K55" s="12">
        <v>140</v>
      </c>
      <c r="L55" s="20">
        <f t="shared" si="2"/>
        <v>0.69651741293532343</v>
      </c>
    </row>
    <row r="56" spans="1:12">
      <c r="A56" s="37" t="s">
        <v>92</v>
      </c>
      <c r="B56" s="11" t="s">
        <v>93</v>
      </c>
      <c r="C56" s="11" t="s">
        <v>4</v>
      </c>
      <c r="D56" s="13">
        <v>1001</v>
      </c>
      <c r="E56" s="12">
        <v>884</v>
      </c>
      <c r="F56" s="19">
        <f t="shared" si="0"/>
        <v>0.88311688311688308</v>
      </c>
      <c r="G56" s="12">
        <v>20</v>
      </c>
      <c r="H56" s="12">
        <v>18</v>
      </c>
      <c r="I56" s="19">
        <f t="shared" si="1"/>
        <v>0.9</v>
      </c>
      <c r="J56" s="13">
        <v>1021</v>
      </c>
      <c r="K56" s="12">
        <v>902</v>
      </c>
      <c r="L56" s="20">
        <f t="shared" si="2"/>
        <v>0.88344760039177272</v>
      </c>
    </row>
    <row r="57" spans="1:12">
      <c r="A57" s="37" t="s">
        <v>94</v>
      </c>
      <c r="B57" s="11" t="s">
        <v>19</v>
      </c>
      <c r="C57" s="11" t="s">
        <v>95</v>
      </c>
      <c r="D57" s="12">
        <v>368</v>
      </c>
      <c r="E57" s="12">
        <v>296</v>
      </c>
      <c r="F57" s="19">
        <f t="shared" si="0"/>
        <v>0.80434782608695654</v>
      </c>
      <c r="G57" s="12">
        <v>44</v>
      </c>
      <c r="H57" s="12">
        <v>33</v>
      </c>
      <c r="I57" s="19">
        <f t="shared" si="1"/>
        <v>0.75</v>
      </c>
      <c r="J57" s="12">
        <v>412</v>
      </c>
      <c r="K57" s="12">
        <v>329</v>
      </c>
      <c r="L57" s="20">
        <f t="shared" si="2"/>
        <v>0.79854368932038833</v>
      </c>
    </row>
    <row r="58" spans="1:12">
      <c r="A58" s="63" t="s">
        <v>96</v>
      </c>
      <c r="B58" s="62"/>
      <c r="C58" s="62"/>
      <c r="D58" s="14">
        <v>37786</v>
      </c>
      <c r="E58" s="14">
        <v>30425</v>
      </c>
      <c r="F58" s="15">
        <f t="shared" si="0"/>
        <v>0.80519239930132858</v>
      </c>
      <c r="G58" s="14">
        <v>2727</v>
      </c>
      <c r="H58" s="14">
        <v>2318</v>
      </c>
      <c r="I58" s="15">
        <f t="shared" si="1"/>
        <v>0.85001833516684999</v>
      </c>
      <c r="J58" s="14">
        <v>40513</v>
      </c>
      <c r="K58" s="14">
        <v>32743</v>
      </c>
      <c r="L58" s="17">
        <f t="shared" si="2"/>
        <v>0.80820971046330803</v>
      </c>
    </row>
    <row r="60" spans="1:12">
      <c r="A60" s="55" t="s">
        <v>135</v>
      </c>
    </row>
    <row r="61" spans="1:12">
      <c r="A61" s="56" t="s">
        <v>136</v>
      </c>
    </row>
    <row r="62" spans="1:12">
      <c r="A62" s="57" t="s">
        <v>134</v>
      </c>
    </row>
    <row r="63" spans="1:12">
      <c r="A63" s="57" t="s">
        <v>137</v>
      </c>
    </row>
  </sheetData>
  <mergeCells count="5">
    <mergeCell ref="A58:C58"/>
    <mergeCell ref="D8:F8"/>
    <mergeCell ref="G8:I8"/>
    <mergeCell ref="J7:L8"/>
    <mergeCell ref="D7:I7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pane ySplit="9" topLeftCell="A10" activePane="bottomLeft" state="frozen"/>
      <selection activeCell="A60" sqref="A60:A62"/>
      <selection pane="bottomLeft" activeCell="A5" sqref="A5"/>
    </sheetView>
  </sheetViews>
  <sheetFormatPr defaultColWidth="9.109375" defaultRowHeight="14.4"/>
  <cols>
    <col min="1" max="1" width="20.109375" style="2" customWidth="1"/>
    <col min="2" max="2" width="8.44140625" style="1" customWidth="1"/>
    <col min="3" max="3" width="9" style="1" customWidth="1"/>
    <col min="4" max="4" width="19.88671875" style="1" customWidth="1"/>
    <col min="5" max="5" width="9.88671875" style="1" bestFit="1" customWidth="1"/>
    <col min="6" max="6" width="9.88671875" style="1" customWidth="1"/>
    <col min="7" max="7" width="10.109375" style="1" customWidth="1"/>
    <col min="8" max="8" width="9.88671875" style="1" bestFit="1" customWidth="1"/>
    <col min="9" max="9" width="9.88671875" style="1" customWidth="1"/>
    <col min="10" max="10" width="10.88671875" style="1" customWidth="1"/>
    <col min="11" max="11" width="11" style="1" customWidth="1"/>
    <col min="12" max="12" width="10.33203125" style="1" customWidth="1"/>
    <col min="13" max="16384" width="9.109375" style="1"/>
  </cols>
  <sheetData>
    <row r="1" spans="1:12">
      <c r="A1" s="50" t="s">
        <v>120</v>
      </c>
    </row>
    <row r="2" spans="1:12">
      <c r="A2" s="50" t="s">
        <v>132</v>
      </c>
    </row>
    <row r="3" spans="1:12">
      <c r="A3" s="50" t="s">
        <v>133</v>
      </c>
    </row>
    <row r="4" spans="1:12">
      <c r="A4" s="50" t="s">
        <v>126</v>
      </c>
    </row>
    <row r="7" spans="1:12">
      <c r="A7" s="51"/>
      <c r="D7" s="82" t="s">
        <v>118</v>
      </c>
      <c r="E7" s="82"/>
      <c r="F7" s="82"/>
      <c r="G7" s="82"/>
      <c r="H7" s="82"/>
      <c r="I7" s="82"/>
      <c r="J7" s="82" t="s">
        <v>96</v>
      </c>
      <c r="K7" s="82"/>
      <c r="L7" s="82"/>
    </row>
    <row r="8" spans="1:12">
      <c r="D8" s="83" t="s">
        <v>119</v>
      </c>
      <c r="E8" s="83"/>
      <c r="F8" s="83"/>
      <c r="G8" s="82" t="s">
        <v>98</v>
      </c>
      <c r="H8" s="82"/>
      <c r="I8" s="82"/>
      <c r="J8" s="82"/>
      <c r="K8" s="82"/>
      <c r="L8" s="82"/>
    </row>
    <row r="9" spans="1:12" s="43" customFormat="1" ht="28.8">
      <c r="A9" s="49" t="s">
        <v>113</v>
      </c>
      <c r="B9" s="10" t="s">
        <v>114</v>
      </c>
      <c r="C9" s="10" t="s">
        <v>115</v>
      </c>
      <c r="D9" s="9" t="s">
        <v>103</v>
      </c>
      <c r="E9" s="4" t="s">
        <v>130</v>
      </c>
      <c r="F9" s="5" t="s">
        <v>131</v>
      </c>
      <c r="G9" s="9" t="s">
        <v>103</v>
      </c>
      <c r="H9" s="4" t="s">
        <v>130</v>
      </c>
      <c r="I9" s="5" t="s">
        <v>131</v>
      </c>
      <c r="J9" s="9" t="s">
        <v>103</v>
      </c>
      <c r="K9" s="4" t="s">
        <v>130</v>
      </c>
      <c r="L9" s="5" t="s">
        <v>131</v>
      </c>
    </row>
    <row r="10" spans="1:12">
      <c r="A10" s="37" t="s">
        <v>2</v>
      </c>
      <c r="B10" s="11" t="s">
        <v>3</v>
      </c>
      <c r="C10" s="11" t="s">
        <v>4</v>
      </c>
      <c r="D10" s="12">
        <v>196</v>
      </c>
      <c r="E10" s="12">
        <v>141</v>
      </c>
      <c r="F10" s="19">
        <f>IF(D10=0,"N/A",E10/D10)</f>
        <v>0.71938775510204078</v>
      </c>
      <c r="G10" s="12">
        <v>408</v>
      </c>
      <c r="H10" s="12">
        <v>296</v>
      </c>
      <c r="I10" s="19">
        <f>IF(G10=0,"N/A",H10/G10)</f>
        <v>0.72549019607843135</v>
      </c>
      <c r="J10" s="12">
        <v>604</v>
      </c>
      <c r="K10" s="12">
        <v>437</v>
      </c>
      <c r="L10" s="20">
        <f>IF(J10=0,"N/A",K10/J10)</f>
        <v>0.72350993377483441</v>
      </c>
    </row>
    <row r="11" spans="1:12">
      <c r="A11" s="37" t="s">
        <v>5</v>
      </c>
      <c r="B11" s="11" t="s">
        <v>6</v>
      </c>
      <c r="C11" s="11" t="s">
        <v>4</v>
      </c>
      <c r="D11" s="12">
        <v>149</v>
      </c>
      <c r="E11" s="12">
        <v>118</v>
      </c>
      <c r="F11" s="19">
        <f t="shared" ref="F11:F58" si="0">IF(D11=0,"N/A",E11/D11)</f>
        <v>0.79194630872483218</v>
      </c>
      <c r="G11" s="12">
        <v>169</v>
      </c>
      <c r="H11" s="12">
        <v>139</v>
      </c>
      <c r="I11" s="19">
        <f t="shared" ref="I11:I58" si="1">IF(G11=0,"N/A",H11/G11)</f>
        <v>0.8224852071005917</v>
      </c>
      <c r="J11" s="12">
        <v>318</v>
      </c>
      <c r="K11" s="12">
        <v>257</v>
      </c>
      <c r="L11" s="20">
        <f t="shared" ref="L11:L58" si="2">IF(J11=0,"N/A",K11/J11)</f>
        <v>0.80817610062893086</v>
      </c>
    </row>
    <row r="12" spans="1:12">
      <c r="A12" s="37" t="s">
        <v>7</v>
      </c>
      <c r="B12" s="11" t="s">
        <v>8</v>
      </c>
      <c r="C12" s="11" t="s">
        <v>4</v>
      </c>
      <c r="D12" s="12">
        <v>958</v>
      </c>
      <c r="E12" s="12">
        <v>849</v>
      </c>
      <c r="F12" s="19">
        <f t="shared" si="0"/>
        <v>0.88622129436325681</v>
      </c>
      <c r="G12" s="13">
        <v>2779</v>
      </c>
      <c r="H12" s="13">
        <v>2393</v>
      </c>
      <c r="I12" s="19">
        <f t="shared" si="1"/>
        <v>0.86110111550917601</v>
      </c>
      <c r="J12" s="13">
        <v>3737</v>
      </c>
      <c r="K12" s="13">
        <v>3242</v>
      </c>
      <c r="L12" s="20">
        <f t="shared" si="2"/>
        <v>0.86754080813486756</v>
      </c>
    </row>
    <row r="13" spans="1:12">
      <c r="A13" s="37" t="s">
        <v>9</v>
      </c>
      <c r="B13" s="11" t="s">
        <v>10</v>
      </c>
      <c r="C13" s="11" t="s">
        <v>4</v>
      </c>
      <c r="D13" s="12">
        <v>413</v>
      </c>
      <c r="E13" s="12">
        <v>357</v>
      </c>
      <c r="F13" s="19">
        <f t="shared" si="0"/>
        <v>0.86440677966101698</v>
      </c>
      <c r="G13" s="13">
        <v>1284</v>
      </c>
      <c r="H13" s="13">
        <v>1094</v>
      </c>
      <c r="I13" s="19">
        <f t="shared" si="1"/>
        <v>0.8520249221183801</v>
      </c>
      <c r="J13" s="13">
        <v>1697</v>
      </c>
      <c r="K13" s="13">
        <v>1451</v>
      </c>
      <c r="L13" s="20">
        <f t="shared" si="2"/>
        <v>0.85503830288744842</v>
      </c>
    </row>
    <row r="14" spans="1:12">
      <c r="A14" s="37" t="s">
        <v>11</v>
      </c>
      <c r="B14" s="11" t="s">
        <v>12</v>
      </c>
      <c r="C14" s="11" t="s">
        <v>4</v>
      </c>
      <c r="D14" s="12">
        <v>283</v>
      </c>
      <c r="E14" s="12">
        <v>225</v>
      </c>
      <c r="F14" s="19">
        <f t="shared" si="0"/>
        <v>0.79505300353356889</v>
      </c>
      <c r="G14" s="12">
        <v>243</v>
      </c>
      <c r="H14" s="12">
        <v>191</v>
      </c>
      <c r="I14" s="19">
        <f t="shared" si="1"/>
        <v>0.78600823045267487</v>
      </c>
      <c r="J14" s="12">
        <v>526</v>
      </c>
      <c r="K14" s="12">
        <v>416</v>
      </c>
      <c r="L14" s="20">
        <f t="shared" si="2"/>
        <v>0.79087452471482889</v>
      </c>
    </row>
    <row r="15" spans="1:12">
      <c r="A15" s="37" t="s">
        <v>13</v>
      </c>
      <c r="B15" s="11" t="s">
        <v>14</v>
      </c>
      <c r="C15" s="11" t="s">
        <v>4</v>
      </c>
      <c r="D15" s="12">
        <v>361</v>
      </c>
      <c r="E15" s="12">
        <v>322</v>
      </c>
      <c r="F15" s="19">
        <f t="shared" si="0"/>
        <v>0.89196675900277012</v>
      </c>
      <c r="G15" s="12">
        <v>903</v>
      </c>
      <c r="H15" s="12">
        <v>772</v>
      </c>
      <c r="I15" s="19">
        <f t="shared" si="1"/>
        <v>0.85492801771871541</v>
      </c>
      <c r="J15" s="13">
        <v>1264</v>
      </c>
      <c r="K15" s="13">
        <v>1094</v>
      </c>
      <c r="L15" s="20">
        <f t="shared" si="2"/>
        <v>0.865506329113924</v>
      </c>
    </row>
    <row r="16" spans="1:12">
      <c r="A16" s="37" t="s">
        <v>15</v>
      </c>
      <c r="B16" s="11" t="s">
        <v>16</v>
      </c>
      <c r="C16" s="11" t="s">
        <v>17</v>
      </c>
      <c r="D16" s="12">
        <v>65</v>
      </c>
      <c r="E16" s="12">
        <v>48</v>
      </c>
      <c r="F16" s="19">
        <f t="shared" si="0"/>
        <v>0.7384615384615385</v>
      </c>
      <c r="G16" s="12">
        <v>95</v>
      </c>
      <c r="H16" s="12">
        <v>81</v>
      </c>
      <c r="I16" s="19">
        <f t="shared" si="1"/>
        <v>0.85263157894736841</v>
      </c>
      <c r="J16" s="12">
        <v>160</v>
      </c>
      <c r="K16" s="12">
        <v>129</v>
      </c>
      <c r="L16" s="20">
        <f t="shared" si="2"/>
        <v>0.80625000000000002</v>
      </c>
    </row>
    <row r="17" spans="1:12">
      <c r="A17" s="37" t="s">
        <v>18</v>
      </c>
      <c r="B17" s="11" t="s">
        <v>19</v>
      </c>
      <c r="C17" s="11" t="s">
        <v>20</v>
      </c>
      <c r="D17" s="12">
        <v>92</v>
      </c>
      <c r="E17" s="12">
        <v>76</v>
      </c>
      <c r="F17" s="19">
        <f t="shared" si="0"/>
        <v>0.82608695652173914</v>
      </c>
      <c r="G17" s="12">
        <v>79</v>
      </c>
      <c r="H17" s="12">
        <v>56</v>
      </c>
      <c r="I17" s="19">
        <f t="shared" si="1"/>
        <v>0.70886075949367089</v>
      </c>
      <c r="J17" s="12">
        <v>171</v>
      </c>
      <c r="K17" s="12">
        <v>132</v>
      </c>
      <c r="L17" s="20">
        <f t="shared" si="2"/>
        <v>0.77192982456140347</v>
      </c>
    </row>
    <row r="18" spans="1:12">
      <c r="A18" s="37" t="s">
        <v>21</v>
      </c>
      <c r="B18" s="11" t="s">
        <v>22</v>
      </c>
      <c r="C18" s="11" t="s">
        <v>4</v>
      </c>
      <c r="D18" s="12">
        <v>524</v>
      </c>
      <c r="E18" s="12">
        <v>456</v>
      </c>
      <c r="F18" s="19">
        <f t="shared" si="0"/>
        <v>0.87022900763358779</v>
      </c>
      <c r="G18" s="13">
        <v>1788</v>
      </c>
      <c r="H18" s="13">
        <v>1556</v>
      </c>
      <c r="I18" s="19">
        <f t="shared" si="1"/>
        <v>0.87024608501118572</v>
      </c>
      <c r="J18" s="13">
        <v>2312</v>
      </c>
      <c r="K18" s="13">
        <v>2012</v>
      </c>
      <c r="L18" s="20">
        <f t="shared" si="2"/>
        <v>0.87024221453287198</v>
      </c>
    </row>
    <row r="19" spans="1:12">
      <c r="A19" s="37" t="s">
        <v>23</v>
      </c>
      <c r="B19" s="11" t="s">
        <v>19</v>
      </c>
      <c r="C19" s="11" t="s">
        <v>17</v>
      </c>
      <c r="D19" s="12">
        <v>191</v>
      </c>
      <c r="E19" s="12">
        <v>142</v>
      </c>
      <c r="F19" s="19">
        <f t="shared" si="0"/>
        <v>0.74345549738219896</v>
      </c>
      <c r="G19" s="12">
        <v>92</v>
      </c>
      <c r="H19" s="12">
        <v>56</v>
      </c>
      <c r="I19" s="19">
        <f t="shared" si="1"/>
        <v>0.60869565217391308</v>
      </c>
      <c r="J19" s="12">
        <v>283</v>
      </c>
      <c r="K19" s="12">
        <v>198</v>
      </c>
      <c r="L19" s="20">
        <f t="shared" si="2"/>
        <v>0.69964664310954061</v>
      </c>
    </row>
    <row r="20" spans="1:12">
      <c r="A20" s="37" t="s">
        <v>24</v>
      </c>
      <c r="B20" s="11" t="s">
        <v>25</v>
      </c>
      <c r="C20" s="11" t="s">
        <v>4</v>
      </c>
      <c r="D20" s="12">
        <v>177</v>
      </c>
      <c r="E20" s="12">
        <v>156</v>
      </c>
      <c r="F20" s="19">
        <f t="shared" si="0"/>
        <v>0.88135593220338981</v>
      </c>
      <c r="G20" s="12">
        <v>367</v>
      </c>
      <c r="H20" s="12">
        <v>335</v>
      </c>
      <c r="I20" s="19">
        <f t="shared" si="1"/>
        <v>0.91280653950953683</v>
      </c>
      <c r="J20" s="12">
        <v>544</v>
      </c>
      <c r="K20" s="12">
        <v>491</v>
      </c>
      <c r="L20" s="20">
        <f t="shared" si="2"/>
        <v>0.90257352941176472</v>
      </c>
    </row>
    <row r="21" spans="1:12">
      <c r="A21" s="37" t="s">
        <v>26</v>
      </c>
      <c r="B21" s="11" t="s">
        <v>27</v>
      </c>
      <c r="C21" s="11" t="s">
        <v>4</v>
      </c>
      <c r="D21" s="12">
        <v>173</v>
      </c>
      <c r="E21" s="12">
        <v>133</v>
      </c>
      <c r="F21" s="19">
        <f t="shared" si="0"/>
        <v>0.76878612716763006</v>
      </c>
      <c r="G21" s="12">
        <v>214</v>
      </c>
      <c r="H21" s="12">
        <v>163</v>
      </c>
      <c r="I21" s="19">
        <f t="shared" si="1"/>
        <v>0.76168224299065423</v>
      </c>
      <c r="J21" s="12">
        <v>387</v>
      </c>
      <c r="K21" s="12">
        <v>296</v>
      </c>
      <c r="L21" s="20">
        <f t="shared" si="2"/>
        <v>0.76485788113695086</v>
      </c>
    </row>
    <row r="22" spans="1:12">
      <c r="A22" s="37" t="s">
        <v>28</v>
      </c>
      <c r="B22" s="11" t="s">
        <v>29</v>
      </c>
      <c r="C22" s="11" t="s">
        <v>4</v>
      </c>
      <c r="D22" s="12">
        <v>653</v>
      </c>
      <c r="E22" s="12">
        <v>590</v>
      </c>
      <c r="F22" s="19">
        <f t="shared" si="0"/>
        <v>0.90352220520673809</v>
      </c>
      <c r="G22" s="12">
        <v>607</v>
      </c>
      <c r="H22" s="12">
        <v>538</v>
      </c>
      <c r="I22" s="19">
        <f t="shared" si="1"/>
        <v>0.88632619439868199</v>
      </c>
      <c r="J22" s="13">
        <v>1260</v>
      </c>
      <c r="K22" s="13">
        <v>1128</v>
      </c>
      <c r="L22" s="20">
        <f t="shared" si="2"/>
        <v>0.89523809523809528</v>
      </c>
    </row>
    <row r="23" spans="1:12">
      <c r="A23" s="37" t="s">
        <v>30</v>
      </c>
      <c r="B23" s="11" t="s">
        <v>31</v>
      </c>
      <c r="C23" s="11" t="s">
        <v>4</v>
      </c>
      <c r="D23" s="12">
        <v>284</v>
      </c>
      <c r="E23" s="12">
        <v>259</v>
      </c>
      <c r="F23" s="19">
        <f t="shared" si="0"/>
        <v>0.9119718309859155</v>
      </c>
      <c r="G23" s="12">
        <v>373</v>
      </c>
      <c r="H23" s="12">
        <v>340</v>
      </c>
      <c r="I23" s="19">
        <f t="shared" si="1"/>
        <v>0.91152815013404831</v>
      </c>
      <c r="J23" s="12">
        <v>657</v>
      </c>
      <c r="K23" s="12">
        <v>599</v>
      </c>
      <c r="L23" s="20">
        <f t="shared" si="2"/>
        <v>0.9117199391171994</v>
      </c>
    </row>
    <row r="24" spans="1:12">
      <c r="A24" s="37" t="s">
        <v>32</v>
      </c>
      <c r="B24" s="11" t="s">
        <v>33</v>
      </c>
      <c r="C24" s="11" t="s">
        <v>4</v>
      </c>
      <c r="D24" s="12">
        <v>244</v>
      </c>
      <c r="E24" s="12">
        <v>195</v>
      </c>
      <c r="F24" s="19">
        <f t="shared" si="0"/>
        <v>0.79918032786885251</v>
      </c>
      <c r="G24" s="12">
        <v>497</v>
      </c>
      <c r="H24" s="12">
        <v>403</v>
      </c>
      <c r="I24" s="19">
        <f t="shared" si="1"/>
        <v>0.81086519114688127</v>
      </c>
      <c r="J24" s="12">
        <v>741</v>
      </c>
      <c r="K24" s="12">
        <v>598</v>
      </c>
      <c r="L24" s="20">
        <f t="shared" si="2"/>
        <v>0.80701754385964908</v>
      </c>
    </row>
    <row r="25" spans="1:12">
      <c r="A25" s="37" t="s">
        <v>34</v>
      </c>
      <c r="B25" s="11" t="s">
        <v>35</v>
      </c>
      <c r="C25" s="11" t="s">
        <v>4</v>
      </c>
      <c r="D25" s="12">
        <v>249</v>
      </c>
      <c r="E25" s="12">
        <v>203</v>
      </c>
      <c r="F25" s="19">
        <f t="shared" si="0"/>
        <v>0.81526104417670686</v>
      </c>
      <c r="G25" s="12">
        <v>69</v>
      </c>
      <c r="H25" s="12">
        <v>48</v>
      </c>
      <c r="I25" s="19">
        <f t="shared" si="1"/>
        <v>0.69565217391304346</v>
      </c>
      <c r="J25" s="12">
        <v>318</v>
      </c>
      <c r="K25" s="12">
        <v>251</v>
      </c>
      <c r="L25" s="20">
        <f t="shared" si="2"/>
        <v>0.78930817610062898</v>
      </c>
    </row>
    <row r="26" spans="1:12">
      <c r="A26" s="37" t="s">
        <v>36</v>
      </c>
      <c r="B26" s="11" t="s">
        <v>37</v>
      </c>
      <c r="C26" s="11" t="s">
        <v>4</v>
      </c>
      <c r="D26" s="12">
        <v>410</v>
      </c>
      <c r="E26" s="12">
        <v>370</v>
      </c>
      <c r="F26" s="19">
        <f t="shared" si="0"/>
        <v>0.90243902439024393</v>
      </c>
      <c r="G26" s="13">
        <v>1033</v>
      </c>
      <c r="H26" s="12">
        <v>930</v>
      </c>
      <c r="I26" s="19">
        <f t="shared" si="1"/>
        <v>0.90029041626331074</v>
      </c>
      <c r="J26" s="13">
        <v>1443</v>
      </c>
      <c r="K26" s="13">
        <v>1300</v>
      </c>
      <c r="L26" s="20">
        <f t="shared" si="2"/>
        <v>0.90090090090090091</v>
      </c>
    </row>
    <row r="27" spans="1:12">
      <c r="A27" s="37" t="s">
        <v>38</v>
      </c>
      <c r="B27" s="11" t="s">
        <v>39</v>
      </c>
      <c r="C27" s="11" t="s">
        <v>4</v>
      </c>
      <c r="D27" s="12">
        <v>253</v>
      </c>
      <c r="E27" s="12">
        <v>222</v>
      </c>
      <c r="F27" s="19">
        <f t="shared" si="0"/>
        <v>0.87747035573122534</v>
      </c>
      <c r="G27" s="12">
        <v>232</v>
      </c>
      <c r="H27" s="12">
        <v>206</v>
      </c>
      <c r="I27" s="19">
        <f t="shared" si="1"/>
        <v>0.88793103448275867</v>
      </c>
      <c r="J27" s="12">
        <v>485</v>
      </c>
      <c r="K27" s="12">
        <v>428</v>
      </c>
      <c r="L27" s="20">
        <f t="shared" si="2"/>
        <v>0.88247422680412368</v>
      </c>
    </row>
    <row r="28" spans="1:12">
      <c r="A28" s="37" t="s">
        <v>40</v>
      </c>
      <c r="B28" s="11" t="s">
        <v>41</v>
      </c>
      <c r="C28" s="11" t="s">
        <v>4</v>
      </c>
      <c r="D28" s="12">
        <v>30</v>
      </c>
      <c r="E28" s="12">
        <v>24</v>
      </c>
      <c r="F28" s="19">
        <f t="shared" si="0"/>
        <v>0.8</v>
      </c>
      <c r="G28" s="12">
        <v>790</v>
      </c>
      <c r="H28" s="12">
        <v>691</v>
      </c>
      <c r="I28" s="19">
        <f t="shared" si="1"/>
        <v>0.87468354430379747</v>
      </c>
      <c r="J28" s="12">
        <v>820</v>
      </c>
      <c r="K28" s="12">
        <v>715</v>
      </c>
      <c r="L28" s="20">
        <f t="shared" si="2"/>
        <v>0.87195121951219512</v>
      </c>
    </row>
    <row r="29" spans="1:12">
      <c r="A29" s="37" t="s">
        <v>42</v>
      </c>
      <c r="B29" s="11" t="s">
        <v>19</v>
      </c>
      <c r="C29" s="11" t="s">
        <v>4</v>
      </c>
      <c r="D29" s="12">
        <v>434</v>
      </c>
      <c r="E29" s="12">
        <v>333</v>
      </c>
      <c r="F29" s="19">
        <f t="shared" si="0"/>
        <v>0.76728110599078336</v>
      </c>
      <c r="G29" s="12">
        <v>173</v>
      </c>
      <c r="H29" s="12">
        <v>105</v>
      </c>
      <c r="I29" s="19">
        <f t="shared" si="1"/>
        <v>0.60693641618497107</v>
      </c>
      <c r="J29" s="12">
        <v>607</v>
      </c>
      <c r="K29" s="12">
        <v>438</v>
      </c>
      <c r="L29" s="20">
        <f t="shared" si="2"/>
        <v>0.7215815485996705</v>
      </c>
    </row>
    <row r="30" spans="1:12">
      <c r="A30" s="37" t="s">
        <v>43</v>
      </c>
      <c r="B30" s="11" t="s">
        <v>44</v>
      </c>
      <c r="C30" s="11" t="s">
        <v>4</v>
      </c>
      <c r="D30" s="12">
        <v>202</v>
      </c>
      <c r="E30" s="12">
        <v>180</v>
      </c>
      <c r="F30" s="19">
        <f t="shared" si="0"/>
        <v>0.8910891089108911</v>
      </c>
      <c r="G30" s="12">
        <v>327</v>
      </c>
      <c r="H30" s="12">
        <v>287</v>
      </c>
      <c r="I30" s="19">
        <f t="shared" si="1"/>
        <v>0.8776758409785933</v>
      </c>
      <c r="J30" s="12">
        <v>529</v>
      </c>
      <c r="K30" s="12">
        <v>467</v>
      </c>
      <c r="L30" s="20">
        <f t="shared" si="2"/>
        <v>0.8827977315689981</v>
      </c>
    </row>
    <row r="31" spans="1:12">
      <c r="A31" s="37" t="s">
        <v>45</v>
      </c>
      <c r="B31" s="11" t="s">
        <v>46</v>
      </c>
      <c r="C31" s="11" t="s">
        <v>4</v>
      </c>
      <c r="D31" s="12">
        <v>519</v>
      </c>
      <c r="E31" s="12">
        <v>430</v>
      </c>
      <c r="F31" s="19">
        <f t="shared" si="0"/>
        <v>0.82851637764932562</v>
      </c>
      <c r="G31" s="13">
        <v>2310</v>
      </c>
      <c r="H31" s="12">
        <v>996</v>
      </c>
      <c r="I31" s="19">
        <f t="shared" si="1"/>
        <v>0.43116883116883115</v>
      </c>
      <c r="J31" s="13">
        <v>2829</v>
      </c>
      <c r="K31" s="13">
        <v>1426</v>
      </c>
      <c r="L31" s="20">
        <f t="shared" si="2"/>
        <v>0.50406504065040647</v>
      </c>
    </row>
    <row r="32" spans="1:12">
      <c r="A32" s="37" t="s">
        <v>47</v>
      </c>
      <c r="B32" s="11" t="s">
        <v>48</v>
      </c>
      <c r="C32" s="11" t="s">
        <v>4</v>
      </c>
      <c r="D32" s="12">
        <v>571</v>
      </c>
      <c r="E32" s="12">
        <v>438</v>
      </c>
      <c r="F32" s="19">
        <f t="shared" si="0"/>
        <v>0.76707530647985989</v>
      </c>
      <c r="G32" s="12">
        <v>440</v>
      </c>
      <c r="H32" s="12">
        <v>324</v>
      </c>
      <c r="I32" s="19">
        <f t="shared" si="1"/>
        <v>0.73636363636363633</v>
      </c>
      <c r="J32" s="13">
        <v>1011</v>
      </c>
      <c r="K32" s="12">
        <v>762</v>
      </c>
      <c r="L32" s="20">
        <f t="shared" si="2"/>
        <v>0.75370919881305642</v>
      </c>
    </row>
    <row r="33" spans="1:12">
      <c r="A33" s="37" t="s">
        <v>49</v>
      </c>
      <c r="B33" s="11" t="s">
        <v>50</v>
      </c>
      <c r="C33" s="11" t="s">
        <v>4</v>
      </c>
      <c r="D33" s="12">
        <v>353</v>
      </c>
      <c r="E33" s="12">
        <v>316</v>
      </c>
      <c r="F33" s="19">
        <f t="shared" si="0"/>
        <v>0.89518413597733715</v>
      </c>
      <c r="G33" s="12">
        <v>727</v>
      </c>
      <c r="H33" s="12">
        <v>628</v>
      </c>
      <c r="I33" s="19">
        <f t="shared" si="1"/>
        <v>0.86382393397524071</v>
      </c>
      <c r="J33" s="13">
        <v>1080</v>
      </c>
      <c r="K33" s="12">
        <v>944</v>
      </c>
      <c r="L33" s="20">
        <f t="shared" si="2"/>
        <v>0.87407407407407411</v>
      </c>
    </row>
    <row r="34" spans="1:12">
      <c r="A34" s="37" t="s">
        <v>51</v>
      </c>
      <c r="B34" s="11" t="s">
        <v>16</v>
      </c>
      <c r="C34" s="11" t="s">
        <v>4</v>
      </c>
      <c r="D34" s="12">
        <v>61</v>
      </c>
      <c r="E34" s="12">
        <v>44</v>
      </c>
      <c r="F34" s="19">
        <f t="shared" si="0"/>
        <v>0.72131147540983609</v>
      </c>
      <c r="G34" s="12">
        <v>45</v>
      </c>
      <c r="H34" s="12">
        <v>38</v>
      </c>
      <c r="I34" s="19">
        <f t="shared" si="1"/>
        <v>0.84444444444444444</v>
      </c>
      <c r="J34" s="12">
        <v>106</v>
      </c>
      <c r="K34" s="12">
        <v>82</v>
      </c>
      <c r="L34" s="20">
        <f t="shared" si="2"/>
        <v>0.77358490566037741</v>
      </c>
    </row>
    <row r="35" spans="1:12">
      <c r="A35" s="37" t="s">
        <v>52</v>
      </c>
      <c r="B35" s="11" t="s">
        <v>19</v>
      </c>
      <c r="C35" s="11" t="s">
        <v>53</v>
      </c>
      <c r="D35" s="12">
        <v>756</v>
      </c>
      <c r="E35" s="12">
        <v>645</v>
      </c>
      <c r="F35" s="19">
        <f t="shared" si="0"/>
        <v>0.85317460317460314</v>
      </c>
      <c r="G35" s="12">
        <v>381</v>
      </c>
      <c r="H35" s="12">
        <v>308</v>
      </c>
      <c r="I35" s="19">
        <f t="shared" si="1"/>
        <v>0.80839895013123364</v>
      </c>
      <c r="J35" s="13">
        <v>1137</v>
      </c>
      <c r="K35" s="12">
        <v>953</v>
      </c>
      <c r="L35" s="20">
        <f t="shared" si="2"/>
        <v>0.83817062445030788</v>
      </c>
    </row>
    <row r="36" spans="1:12">
      <c r="A36" s="37" t="s">
        <v>54</v>
      </c>
      <c r="B36" s="11" t="s">
        <v>55</v>
      </c>
      <c r="C36" s="11" t="s">
        <v>4</v>
      </c>
      <c r="D36" s="12">
        <v>251</v>
      </c>
      <c r="E36" s="12">
        <v>228</v>
      </c>
      <c r="F36" s="19">
        <f t="shared" si="0"/>
        <v>0.9083665338645418</v>
      </c>
      <c r="G36" s="12">
        <v>564</v>
      </c>
      <c r="H36" s="12">
        <v>488</v>
      </c>
      <c r="I36" s="19">
        <f t="shared" si="1"/>
        <v>0.86524822695035464</v>
      </c>
      <c r="J36" s="12">
        <v>815</v>
      </c>
      <c r="K36" s="12">
        <v>716</v>
      </c>
      <c r="L36" s="20">
        <f t="shared" si="2"/>
        <v>0.87852760736196323</v>
      </c>
    </row>
    <row r="37" spans="1:12">
      <c r="A37" s="37" t="s">
        <v>56</v>
      </c>
      <c r="B37" s="11" t="s">
        <v>57</v>
      </c>
      <c r="C37" s="11" t="s">
        <v>4</v>
      </c>
      <c r="D37" s="12">
        <v>376</v>
      </c>
      <c r="E37" s="12">
        <v>321</v>
      </c>
      <c r="F37" s="19">
        <f t="shared" si="0"/>
        <v>0.85372340425531912</v>
      </c>
      <c r="G37" s="12">
        <v>824</v>
      </c>
      <c r="H37" s="12">
        <v>702</v>
      </c>
      <c r="I37" s="19">
        <f t="shared" si="1"/>
        <v>0.85194174757281549</v>
      </c>
      <c r="J37" s="13">
        <v>1200</v>
      </c>
      <c r="K37" s="13">
        <v>1023</v>
      </c>
      <c r="L37" s="20">
        <f t="shared" si="2"/>
        <v>0.85250000000000004</v>
      </c>
    </row>
    <row r="38" spans="1:12">
      <c r="A38" s="37" t="s">
        <v>58</v>
      </c>
      <c r="B38" s="11" t="s">
        <v>59</v>
      </c>
      <c r="C38" s="11" t="s">
        <v>4</v>
      </c>
      <c r="D38" s="12">
        <v>228</v>
      </c>
      <c r="E38" s="12">
        <v>185</v>
      </c>
      <c r="F38" s="19">
        <f t="shared" si="0"/>
        <v>0.81140350877192979</v>
      </c>
      <c r="G38" s="12">
        <v>169</v>
      </c>
      <c r="H38" s="12">
        <v>133</v>
      </c>
      <c r="I38" s="19">
        <f t="shared" si="1"/>
        <v>0.78698224852071008</v>
      </c>
      <c r="J38" s="12">
        <v>397</v>
      </c>
      <c r="K38" s="12">
        <v>318</v>
      </c>
      <c r="L38" s="20">
        <f t="shared" si="2"/>
        <v>0.80100755667506296</v>
      </c>
    </row>
    <row r="39" spans="1:12">
      <c r="A39" s="37" t="s">
        <v>60</v>
      </c>
      <c r="B39" s="11" t="s">
        <v>61</v>
      </c>
      <c r="C39" s="11" t="s">
        <v>4</v>
      </c>
      <c r="D39" s="12">
        <v>143</v>
      </c>
      <c r="E39" s="12">
        <v>123</v>
      </c>
      <c r="F39" s="19">
        <f t="shared" si="0"/>
        <v>0.8601398601398601</v>
      </c>
      <c r="G39" s="12">
        <v>729</v>
      </c>
      <c r="H39" s="12">
        <v>606</v>
      </c>
      <c r="I39" s="19">
        <f t="shared" si="1"/>
        <v>0.83127572016460904</v>
      </c>
      <c r="J39" s="12">
        <v>872</v>
      </c>
      <c r="K39" s="12">
        <v>729</v>
      </c>
      <c r="L39" s="20">
        <f t="shared" si="2"/>
        <v>0.83600917431192656</v>
      </c>
    </row>
    <row r="40" spans="1:12">
      <c r="A40" s="37" t="s">
        <v>62</v>
      </c>
      <c r="B40" s="11" t="s">
        <v>19</v>
      </c>
      <c r="C40" s="11" t="s">
        <v>63</v>
      </c>
      <c r="D40" s="12">
        <v>190</v>
      </c>
      <c r="E40" s="12">
        <v>119</v>
      </c>
      <c r="F40" s="19">
        <f t="shared" si="0"/>
        <v>0.62631578947368416</v>
      </c>
      <c r="G40" s="12">
        <v>478</v>
      </c>
      <c r="H40" s="12">
        <v>199</v>
      </c>
      <c r="I40" s="19">
        <f t="shared" si="1"/>
        <v>0.41631799163179917</v>
      </c>
      <c r="J40" s="12">
        <v>668</v>
      </c>
      <c r="K40" s="12">
        <v>318</v>
      </c>
      <c r="L40" s="20">
        <f t="shared" si="2"/>
        <v>0.47604790419161674</v>
      </c>
    </row>
    <row r="41" spans="1:12">
      <c r="A41" s="37" t="s">
        <v>64</v>
      </c>
      <c r="B41" s="11" t="s">
        <v>16</v>
      </c>
      <c r="C41" s="11" t="s">
        <v>20</v>
      </c>
      <c r="D41" s="12">
        <v>217</v>
      </c>
      <c r="E41" s="12">
        <v>146</v>
      </c>
      <c r="F41" s="19">
        <f t="shared" si="0"/>
        <v>0.67281105990783407</v>
      </c>
      <c r="G41" s="12">
        <v>157</v>
      </c>
      <c r="H41" s="12">
        <v>104</v>
      </c>
      <c r="I41" s="19">
        <f t="shared" si="1"/>
        <v>0.66242038216560506</v>
      </c>
      <c r="J41" s="12">
        <v>374</v>
      </c>
      <c r="K41" s="12">
        <v>250</v>
      </c>
      <c r="L41" s="20">
        <f t="shared" si="2"/>
        <v>0.66844919786096257</v>
      </c>
    </row>
    <row r="42" spans="1:12">
      <c r="A42" s="37" t="s">
        <v>65</v>
      </c>
      <c r="B42" s="11" t="s">
        <v>66</v>
      </c>
      <c r="C42" s="11" t="s">
        <v>4</v>
      </c>
      <c r="D42" s="12">
        <v>389</v>
      </c>
      <c r="E42" s="12">
        <v>340</v>
      </c>
      <c r="F42" s="19">
        <f t="shared" si="0"/>
        <v>0.87403598971722363</v>
      </c>
      <c r="G42" s="12">
        <v>965</v>
      </c>
      <c r="H42" s="12">
        <v>822</v>
      </c>
      <c r="I42" s="19">
        <f t="shared" si="1"/>
        <v>0.85181347150259068</v>
      </c>
      <c r="J42" s="13">
        <v>1354</v>
      </c>
      <c r="K42" s="13">
        <v>1162</v>
      </c>
      <c r="L42" s="20">
        <f t="shared" si="2"/>
        <v>0.85819793205317574</v>
      </c>
    </row>
    <row r="43" spans="1:12">
      <c r="A43" s="37" t="s">
        <v>67</v>
      </c>
      <c r="B43" s="11" t="s">
        <v>68</v>
      </c>
      <c r="C43" s="11" t="s">
        <v>4</v>
      </c>
      <c r="D43" s="12">
        <v>298</v>
      </c>
      <c r="E43" s="12">
        <v>251</v>
      </c>
      <c r="F43" s="19">
        <f t="shared" si="0"/>
        <v>0.84228187919463082</v>
      </c>
      <c r="G43" s="12">
        <v>238</v>
      </c>
      <c r="H43" s="12">
        <v>192</v>
      </c>
      <c r="I43" s="19">
        <f t="shared" si="1"/>
        <v>0.80672268907563027</v>
      </c>
      <c r="J43" s="12">
        <v>536</v>
      </c>
      <c r="K43" s="12">
        <v>443</v>
      </c>
      <c r="L43" s="20">
        <f t="shared" si="2"/>
        <v>0.82649253731343286</v>
      </c>
    </row>
    <row r="44" spans="1:12">
      <c r="A44" s="37" t="s">
        <v>69</v>
      </c>
      <c r="B44" s="11" t="s">
        <v>70</v>
      </c>
      <c r="C44" s="11" t="s">
        <v>4</v>
      </c>
      <c r="D44" s="12">
        <v>276</v>
      </c>
      <c r="E44" s="12">
        <v>247</v>
      </c>
      <c r="F44" s="19">
        <f t="shared" si="0"/>
        <v>0.89492753623188404</v>
      </c>
      <c r="G44" s="12">
        <v>465</v>
      </c>
      <c r="H44" s="12">
        <v>405</v>
      </c>
      <c r="I44" s="19">
        <f t="shared" si="1"/>
        <v>0.87096774193548387</v>
      </c>
      <c r="J44" s="12">
        <v>741</v>
      </c>
      <c r="K44" s="12">
        <v>652</v>
      </c>
      <c r="L44" s="20">
        <f t="shared" si="2"/>
        <v>0.87989203778677461</v>
      </c>
    </row>
    <row r="45" spans="1:12">
      <c r="A45" s="37" t="s">
        <v>71</v>
      </c>
      <c r="B45" s="11" t="s">
        <v>19</v>
      </c>
      <c r="C45" s="11" t="s">
        <v>72</v>
      </c>
      <c r="D45" s="12">
        <v>208</v>
      </c>
      <c r="E45" s="12">
        <v>167</v>
      </c>
      <c r="F45" s="19">
        <f t="shared" si="0"/>
        <v>0.80288461538461542</v>
      </c>
      <c r="G45" s="12">
        <v>638</v>
      </c>
      <c r="H45" s="12">
        <v>528</v>
      </c>
      <c r="I45" s="19">
        <f t="shared" si="1"/>
        <v>0.82758620689655171</v>
      </c>
      <c r="J45" s="12">
        <v>846</v>
      </c>
      <c r="K45" s="12">
        <v>695</v>
      </c>
      <c r="L45" s="20">
        <f t="shared" si="2"/>
        <v>0.82151300236406621</v>
      </c>
    </row>
    <row r="46" spans="1:12">
      <c r="A46" s="37" t="s">
        <v>73</v>
      </c>
      <c r="B46" s="11" t="s">
        <v>74</v>
      </c>
      <c r="C46" s="11" t="s">
        <v>4</v>
      </c>
      <c r="D46" s="12">
        <v>258</v>
      </c>
      <c r="E46" s="12">
        <v>216</v>
      </c>
      <c r="F46" s="19">
        <f t="shared" si="0"/>
        <v>0.83720930232558144</v>
      </c>
      <c r="G46" s="12">
        <v>315</v>
      </c>
      <c r="H46" s="12">
        <v>275</v>
      </c>
      <c r="I46" s="19">
        <f t="shared" si="1"/>
        <v>0.87301587301587302</v>
      </c>
      <c r="J46" s="12">
        <v>573</v>
      </c>
      <c r="K46" s="12">
        <v>491</v>
      </c>
      <c r="L46" s="20">
        <f t="shared" si="2"/>
        <v>0.85689354275741714</v>
      </c>
    </row>
    <row r="47" spans="1:12">
      <c r="A47" s="37" t="s">
        <v>75</v>
      </c>
      <c r="B47" s="11" t="s">
        <v>76</v>
      </c>
      <c r="C47" s="11" t="s">
        <v>4</v>
      </c>
      <c r="D47" s="12">
        <v>319</v>
      </c>
      <c r="E47" s="12">
        <v>277</v>
      </c>
      <c r="F47" s="19">
        <f t="shared" si="0"/>
        <v>0.86833855799373039</v>
      </c>
      <c r="G47" s="12">
        <v>573</v>
      </c>
      <c r="H47" s="12">
        <v>467</v>
      </c>
      <c r="I47" s="19">
        <f t="shared" si="1"/>
        <v>0.81500872600349039</v>
      </c>
      <c r="J47" s="12">
        <v>892</v>
      </c>
      <c r="K47" s="12">
        <v>744</v>
      </c>
      <c r="L47" s="20">
        <f t="shared" si="2"/>
        <v>0.8340807174887892</v>
      </c>
    </row>
    <row r="48" spans="1:12">
      <c r="A48" s="37" t="s">
        <v>77</v>
      </c>
      <c r="B48" s="11" t="s">
        <v>78</v>
      </c>
      <c r="C48" s="11" t="s">
        <v>4</v>
      </c>
      <c r="D48" s="12">
        <v>202</v>
      </c>
      <c r="E48" s="12">
        <v>170</v>
      </c>
      <c r="F48" s="19">
        <f t="shared" si="0"/>
        <v>0.84158415841584155</v>
      </c>
      <c r="G48" s="12">
        <v>281</v>
      </c>
      <c r="H48" s="12">
        <v>223</v>
      </c>
      <c r="I48" s="19">
        <f t="shared" si="1"/>
        <v>0.79359430604982206</v>
      </c>
      <c r="J48" s="12">
        <v>483</v>
      </c>
      <c r="K48" s="12">
        <v>393</v>
      </c>
      <c r="L48" s="20">
        <f t="shared" si="2"/>
        <v>0.81366459627329191</v>
      </c>
    </row>
    <row r="49" spans="1:12">
      <c r="A49" s="37" t="s">
        <v>79</v>
      </c>
      <c r="B49" s="11" t="s">
        <v>80</v>
      </c>
      <c r="C49" s="11" t="s">
        <v>4</v>
      </c>
      <c r="D49" s="12">
        <v>83</v>
      </c>
      <c r="E49" s="12">
        <v>60</v>
      </c>
      <c r="F49" s="19">
        <f t="shared" si="0"/>
        <v>0.72289156626506024</v>
      </c>
      <c r="G49" s="12">
        <v>248</v>
      </c>
      <c r="H49" s="12">
        <v>182</v>
      </c>
      <c r="I49" s="19">
        <f t="shared" si="1"/>
        <v>0.7338709677419355</v>
      </c>
      <c r="J49" s="12">
        <v>331</v>
      </c>
      <c r="K49" s="12">
        <v>242</v>
      </c>
      <c r="L49" s="20">
        <f t="shared" si="2"/>
        <v>0.73111782477341392</v>
      </c>
    </row>
    <row r="50" spans="1:12">
      <c r="A50" s="37" t="s">
        <v>81</v>
      </c>
      <c r="B50" s="11" t="s">
        <v>82</v>
      </c>
      <c r="C50" s="11" t="s">
        <v>4</v>
      </c>
      <c r="D50" s="12">
        <v>202</v>
      </c>
      <c r="E50" s="12">
        <v>150</v>
      </c>
      <c r="F50" s="19">
        <f t="shared" si="0"/>
        <v>0.74257425742574257</v>
      </c>
      <c r="G50" s="12">
        <v>174</v>
      </c>
      <c r="H50" s="12">
        <v>136</v>
      </c>
      <c r="I50" s="19">
        <f t="shared" si="1"/>
        <v>0.7816091954022989</v>
      </c>
      <c r="J50" s="12">
        <v>376</v>
      </c>
      <c r="K50" s="12">
        <v>286</v>
      </c>
      <c r="L50" s="20">
        <f t="shared" si="2"/>
        <v>0.76063829787234039</v>
      </c>
    </row>
    <row r="51" spans="1:12">
      <c r="A51" s="37" t="s">
        <v>83</v>
      </c>
      <c r="B51" s="11" t="s">
        <v>84</v>
      </c>
      <c r="C51" s="11" t="s">
        <v>4</v>
      </c>
      <c r="D51" s="12">
        <v>128</v>
      </c>
      <c r="E51" s="12">
        <v>86</v>
      </c>
      <c r="F51" s="19">
        <f t="shared" si="0"/>
        <v>0.671875</v>
      </c>
      <c r="G51" s="12">
        <v>98</v>
      </c>
      <c r="H51" s="12">
        <v>70</v>
      </c>
      <c r="I51" s="19">
        <f t="shared" si="1"/>
        <v>0.7142857142857143</v>
      </c>
      <c r="J51" s="12">
        <v>226</v>
      </c>
      <c r="K51" s="12">
        <v>156</v>
      </c>
      <c r="L51" s="20">
        <f t="shared" si="2"/>
        <v>0.69026548672566368</v>
      </c>
    </row>
    <row r="52" spans="1:12">
      <c r="A52" s="37" t="s">
        <v>85</v>
      </c>
      <c r="B52" s="11" t="s">
        <v>86</v>
      </c>
      <c r="C52" s="11" t="s">
        <v>4</v>
      </c>
      <c r="D52" s="12">
        <v>806</v>
      </c>
      <c r="E52" s="12">
        <v>570</v>
      </c>
      <c r="F52" s="19">
        <f t="shared" si="0"/>
        <v>0.70719602977667495</v>
      </c>
      <c r="G52" s="13">
        <v>1147</v>
      </c>
      <c r="H52" s="12">
        <v>897</v>
      </c>
      <c r="I52" s="19">
        <f t="shared" si="1"/>
        <v>0.7820401046207498</v>
      </c>
      <c r="J52" s="13">
        <v>1953</v>
      </c>
      <c r="K52" s="13">
        <v>1467</v>
      </c>
      <c r="L52" s="20">
        <f t="shared" si="2"/>
        <v>0.75115207373271886</v>
      </c>
    </row>
    <row r="53" spans="1:12">
      <c r="A53" s="37" t="s">
        <v>87</v>
      </c>
      <c r="B53" s="11" t="s">
        <v>88</v>
      </c>
      <c r="C53" s="11" t="s">
        <v>4</v>
      </c>
      <c r="D53" s="12">
        <v>84</v>
      </c>
      <c r="E53" s="12">
        <v>76</v>
      </c>
      <c r="F53" s="19">
        <f t="shared" si="0"/>
        <v>0.90476190476190477</v>
      </c>
      <c r="G53" s="12">
        <v>217</v>
      </c>
      <c r="H53" s="12">
        <v>182</v>
      </c>
      <c r="I53" s="19">
        <f t="shared" si="1"/>
        <v>0.83870967741935487</v>
      </c>
      <c r="J53" s="12">
        <v>301</v>
      </c>
      <c r="K53" s="12">
        <v>258</v>
      </c>
      <c r="L53" s="20">
        <f t="shared" si="2"/>
        <v>0.8571428571428571</v>
      </c>
    </row>
    <row r="54" spans="1:12">
      <c r="A54" s="37" t="s">
        <v>89</v>
      </c>
      <c r="B54" s="11" t="s">
        <v>90</v>
      </c>
      <c r="C54" s="11" t="s">
        <v>4</v>
      </c>
      <c r="D54" s="12">
        <v>339</v>
      </c>
      <c r="E54" s="12">
        <v>296</v>
      </c>
      <c r="F54" s="19">
        <f t="shared" si="0"/>
        <v>0.87315634218289084</v>
      </c>
      <c r="G54" s="12">
        <v>576</v>
      </c>
      <c r="H54" s="12">
        <v>487</v>
      </c>
      <c r="I54" s="19">
        <f t="shared" si="1"/>
        <v>0.84548611111111116</v>
      </c>
      <c r="J54" s="12">
        <v>915</v>
      </c>
      <c r="K54" s="12">
        <v>783</v>
      </c>
      <c r="L54" s="20">
        <f t="shared" si="2"/>
        <v>0.8557377049180328</v>
      </c>
    </row>
    <row r="55" spans="1:12">
      <c r="A55" s="37" t="s">
        <v>91</v>
      </c>
      <c r="B55" s="11" t="s">
        <v>16</v>
      </c>
      <c r="C55" s="11" t="s">
        <v>53</v>
      </c>
      <c r="D55" s="12">
        <v>80</v>
      </c>
      <c r="E55" s="12">
        <v>50</v>
      </c>
      <c r="F55" s="19">
        <f t="shared" si="0"/>
        <v>0.625</v>
      </c>
      <c r="G55" s="12">
        <v>121</v>
      </c>
      <c r="H55" s="12">
        <v>90</v>
      </c>
      <c r="I55" s="19">
        <f t="shared" si="1"/>
        <v>0.74380165289256195</v>
      </c>
      <c r="J55" s="12">
        <v>201</v>
      </c>
      <c r="K55" s="12">
        <v>140</v>
      </c>
      <c r="L55" s="20">
        <f t="shared" si="2"/>
        <v>0.69651741293532343</v>
      </c>
    </row>
    <row r="56" spans="1:12">
      <c r="A56" s="37" t="s">
        <v>92</v>
      </c>
      <c r="B56" s="11" t="s">
        <v>93</v>
      </c>
      <c r="C56" s="11" t="s">
        <v>4</v>
      </c>
      <c r="D56" s="12">
        <v>293</v>
      </c>
      <c r="E56" s="12">
        <v>258</v>
      </c>
      <c r="F56" s="19">
        <f t="shared" si="0"/>
        <v>0.88054607508532423</v>
      </c>
      <c r="G56" s="12">
        <v>728</v>
      </c>
      <c r="H56" s="12">
        <v>644</v>
      </c>
      <c r="I56" s="19">
        <f t="shared" si="1"/>
        <v>0.88461538461538458</v>
      </c>
      <c r="J56" s="13">
        <v>1021</v>
      </c>
      <c r="K56" s="12">
        <v>902</v>
      </c>
      <c r="L56" s="20">
        <f t="shared" si="2"/>
        <v>0.88344760039177272</v>
      </c>
    </row>
    <row r="57" spans="1:12">
      <c r="A57" s="37" t="s">
        <v>94</v>
      </c>
      <c r="B57" s="11" t="s">
        <v>19</v>
      </c>
      <c r="C57" s="11" t="s">
        <v>95</v>
      </c>
      <c r="D57" s="12">
        <v>217</v>
      </c>
      <c r="E57" s="12">
        <v>180</v>
      </c>
      <c r="F57" s="19">
        <f t="shared" si="0"/>
        <v>0.82949308755760365</v>
      </c>
      <c r="G57" s="12">
        <v>195</v>
      </c>
      <c r="H57" s="12">
        <v>149</v>
      </c>
      <c r="I57" s="19">
        <f t="shared" si="1"/>
        <v>0.76410256410256405</v>
      </c>
      <c r="J57" s="12">
        <v>412</v>
      </c>
      <c r="K57" s="12">
        <v>329</v>
      </c>
      <c r="L57" s="20">
        <f t="shared" si="2"/>
        <v>0.79854368932038833</v>
      </c>
    </row>
    <row r="58" spans="1:12">
      <c r="A58" s="63" t="s">
        <v>96</v>
      </c>
      <c r="B58" s="62"/>
      <c r="C58" s="62"/>
      <c r="D58" s="14">
        <v>14188</v>
      </c>
      <c r="E58" s="14">
        <v>11788</v>
      </c>
      <c r="F58" s="15">
        <f t="shared" si="0"/>
        <v>0.83084296588666484</v>
      </c>
      <c r="G58" s="14">
        <v>26325</v>
      </c>
      <c r="H58" s="14">
        <v>20955</v>
      </c>
      <c r="I58" s="15">
        <f t="shared" si="1"/>
        <v>0.79601139601139603</v>
      </c>
      <c r="J58" s="14">
        <v>40513</v>
      </c>
      <c r="K58" s="14">
        <v>32743</v>
      </c>
      <c r="L58" s="17">
        <f t="shared" si="2"/>
        <v>0.80820971046330803</v>
      </c>
    </row>
    <row r="60" spans="1:12">
      <c r="A60" s="55" t="s">
        <v>135</v>
      </c>
    </row>
    <row r="61" spans="1:12">
      <c r="A61" s="56" t="s">
        <v>136</v>
      </c>
    </row>
    <row r="62" spans="1:12">
      <c r="A62" s="57" t="s">
        <v>134</v>
      </c>
    </row>
    <row r="63" spans="1:12">
      <c r="A63" s="57" t="s">
        <v>137</v>
      </c>
    </row>
  </sheetData>
  <mergeCells count="5">
    <mergeCell ref="A58:C58"/>
    <mergeCell ref="J7:L8"/>
    <mergeCell ref="G8:I8"/>
    <mergeCell ref="D8:F8"/>
    <mergeCell ref="D7:I7"/>
  </mergeCells>
  <pageMargins left="0.7" right="0.7" top="0.75" bottom="0.75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4.4"/>
  <cols>
    <col min="1" max="1" width="20.109375" style="27" customWidth="1"/>
    <col min="2" max="3" width="9.109375" style="21"/>
    <col min="4" max="4" width="19.88671875" style="21" customWidth="1"/>
    <col min="5" max="12" width="10.6640625" style="21" customWidth="1"/>
    <col min="13" max="16384" width="9.109375" style="21"/>
  </cols>
  <sheetData>
    <row r="1" spans="1:12">
      <c r="A1" s="50" t="s">
        <v>120</v>
      </c>
    </row>
    <row r="2" spans="1:12">
      <c r="A2" s="50" t="s">
        <v>132</v>
      </c>
    </row>
    <row r="3" spans="1:12">
      <c r="A3" s="50" t="s">
        <v>133</v>
      </c>
    </row>
    <row r="4" spans="1:12">
      <c r="A4" s="50" t="s">
        <v>129</v>
      </c>
    </row>
    <row r="7" spans="1:12">
      <c r="A7" s="48"/>
      <c r="D7" s="86" t="s">
        <v>127</v>
      </c>
      <c r="E7" s="87"/>
      <c r="F7" s="87"/>
      <c r="G7" s="87"/>
      <c r="H7" s="87"/>
      <c r="I7" s="24"/>
      <c r="J7" s="86" t="s">
        <v>96</v>
      </c>
      <c r="K7" s="86"/>
      <c r="L7" s="86"/>
    </row>
    <row r="8" spans="1:12">
      <c r="D8" s="88" t="s">
        <v>127</v>
      </c>
      <c r="E8" s="88"/>
      <c r="F8" s="88"/>
      <c r="G8" s="86" t="s">
        <v>128</v>
      </c>
      <c r="H8" s="86"/>
      <c r="I8" s="86"/>
      <c r="J8" s="86"/>
      <c r="K8" s="86"/>
      <c r="L8" s="86"/>
    </row>
    <row r="9" spans="1:12" s="40" customFormat="1" ht="28.8">
      <c r="A9" s="49" t="s">
        <v>113</v>
      </c>
      <c r="B9" s="10" t="s">
        <v>114</v>
      </c>
      <c r="C9" s="10" t="s">
        <v>115</v>
      </c>
      <c r="D9" s="23" t="s">
        <v>103</v>
      </c>
      <c r="E9" s="4" t="s">
        <v>130</v>
      </c>
      <c r="F9" s="5" t="s">
        <v>131</v>
      </c>
      <c r="G9" s="23" t="s">
        <v>103</v>
      </c>
      <c r="H9" s="4" t="s">
        <v>130</v>
      </c>
      <c r="I9" s="5" t="s">
        <v>131</v>
      </c>
      <c r="J9" s="23" t="s">
        <v>103</v>
      </c>
      <c r="K9" s="4" t="s">
        <v>130</v>
      </c>
      <c r="L9" s="5" t="s">
        <v>131</v>
      </c>
    </row>
    <row r="10" spans="1:12">
      <c r="A10" s="36" t="s">
        <v>2</v>
      </c>
      <c r="B10" s="29" t="s">
        <v>3</v>
      </c>
      <c r="C10" s="29" t="s">
        <v>4</v>
      </c>
      <c r="D10" s="41">
        <v>63</v>
      </c>
      <c r="E10" s="41">
        <v>44</v>
      </c>
      <c r="F10" s="19">
        <f>IF(D10=0,"N/A",E10/D10)</f>
        <v>0.69841269841269837</v>
      </c>
      <c r="G10" s="41">
        <v>541</v>
      </c>
      <c r="H10" s="41">
        <v>393</v>
      </c>
      <c r="I10" s="19">
        <f>IF(G10=0,"N/A",H10/G10)</f>
        <v>0.7264325323475046</v>
      </c>
      <c r="J10" s="41">
        <v>604</v>
      </c>
      <c r="K10" s="41">
        <v>437</v>
      </c>
      <c r="L10" s="20">
        <f>IF(J10=0,"N/A",K10/J10)</f>
        <v>0.72350993377483441</v>
      </c>
    </row>
    <row r="11" spans="1:12">
      <c r="A11" s="36" t="s">
        <v>5</v>
      </c>
      <c r="B11" s="29" t="s">
        <v>6</v>
      </c>
      <c r="C11" s="29" t="s">
        <v>4</v>
      </c>
      <c r="D11" s="41">
        <v>31</v>
      </c>
      <c r="E11" s="41">
        <v>26</v>
      </c>
      <c r="F11" s="19">
        <f t="shared" ref="F11:F58" si="0">IF(D11=0,"N/A",E11/D11)</f>
        <v>0.83870967741935487</v>
      </c>
      <c r="G11" s="41">
        <v>287</v>
      </c>
      <c r="H11" s="41">
        <v>231</v>
      </c>
      <c r="I11" s="19">
        <f t="shared" ref="I11:I58" si="1">IF(G11=0,"N/A",H11/G11)</f>
        <v>0.80487804878048785</v>
      </c>
      <c r="J11" s="41">
        <v>318</v>
      </c>
      <c r="K11" s="41">
        <v>257</v>
      </c>
      <c r="L11" s="20">
        <f t="shared" ref="L11:L58" si="2">IF(J11=0,"N/A",K11/J11)</f>
        <v>0.80817610062893086</v>
      </c>
    </row>
    <row r="12" spans="1:12">
      <c r="A12" s="36" t="s">
        <v>7</v>
      </c>
      <c r="B12" s="29" t="s">
        <v>8</v>
      </c>
      <c r="C12" s="29" t="s">
        <v>4</v>
      </c>
      <c r="D12" s="41">
        <v>558</v>
      </c>
      <c r="E12" s="41">
        <v>477</v>
      </c>
      <c r="F12" s="19">
        <f t="shared" si="0"/>
        <v>0.85483870967741937</v>
      </c>
      <c r="G12" s="42">
        <v>3179</v>
      </c>
      <c r="H12" s="42">
        <v>2765</v>
      </c>
      <c r="I12" s="19">
        <f t="shared" si="1"/>
        <v>0.8697703680402642</v>
      </c>
      <c r="J12" s="42">
        <v>3737</v>
      </c>
      <c r="K12" s="42">
        <v>3242</v>
      </c>
      <c r="L12" s="20">
        <f t="shared" si="2"/>
        <v>0.86754080813486756</v>
      </c>
    </row>
    <row r="13" spans="1:12">
      <c r="A13" s="36" t="s">
        <v>9</v>
      </c>
      <c r="B13" s="29" t="s">
        <v>10</v>
      </c>
      <c r="C13" s="29" t="s">
        <v>4</v>
      </c>
      <c r="D13" s="41">
        <v>168</v>
      </c>
      <c r="E13" s="41">
        <v>148</v>
      </c>
      <c r="F13" s="19">
        <f t="shared" si="0"/>
        <v>0.88095238095238093</v>
      </c>
      <c r="G13" s="42">
        <v>1529</v>
      </c>
      <c r="H13" s="42">
        <v>1303</v>
      </c>
      <c r="I13" s="19">
        <f t="shared" si="1"/>
        <v>0.85219097449313275</v>
      </c>
      <c r="J13" s="42">
        <v>1697</v>
      </c>
      <c r="K13" s="42">
        <v>1451</v>
      </c>
      <c r="L13" s="20">
        <f t="shared" si="2"/>
        <v>0.85503830288744842</v>
      </c>
    </row>
    <row r="14" spans="1:12">
      <c r="A14" s="36" t="s">
        <v>11</v>
      </c>
      <c r="B14" s="29" t="s">
        <v>12</v>
      </c>
      <c r="C14" s="29" t="s">
        <v>4</v>
      </c>
      <c r="D14" s="41">
        <v>46</v>
      </c>
      <c r="E14" s="41">
        <v>36</v>
      </c>
      <c r="F14" s="19">
        <f t="shared" si="0"/>
        <v>0.78260869565217395</v>
      </c>
      <c r="G14" s="41">
        <v>480</v>
      </c>
      <c r="H14" s="41">
        <v>380</v>
      </c>
      <c r="I14" s="19">
        <f t="shared" si="1"/>
        <v>0.79166666666666663</v>
      </c>
      <c r="J14" s="41">
        <v>526</v>
      </c>
      <c r="K14" s="41">
        <v>416</v>
      </c>
      <c r="L14" s="20">
        <f t="shared" si="2"/>
        <v>0.79087452471482889</v>
      </c>
    </row>
    <row r="15" spans="1:12">
      <c r="A15" s="36" t="s">
        <v>13</v>
      </c>
      <c r="B15" s="29" t="s">
        <v>14</v>
      </c>
      <c r="C15" s="29" t="s">
        <v>4</v>
      </c>
      <c r="D15" s="41">
        <v>118</v>
      </c>
      <c r="E15" s="41">
        <v>100</v>
      </c>
      <c r="F15" s="19">
        <f t="shared" si="0"/>
        <v>0.84745762711864403</v>
      </c>
      <c r="G15" s="42">
        <v>1146</v>
      </c>
      <c r="H15" s="41">
        <v>994</v>
      </c>
      <c r="I15" s="19">
        <f t="shared" si="1"/>
        <v>0.86736474694589882</v>
      </c>
      <c r="J15" s="42">
        <v>1264</v>
      </c>
      <c r="K15" s="42">
        <v>1094</v>
      </c>
      <c r="L15" s="20">
        <f t="shared" si="2"/>
        <v>0.865506329113924</v>
      </c>
    </row>
    <row r="16" spans="1:12">
      <c r="A16" s="36" t="s">
        <v>15</v>
      </c>
      <c r="B16" s="29" t="s">
        <v>16</v>
      </c>
      <c r="C16" s="29" t="s">
        <v>17</v>
      </c>
      <c r="D16" s="41">
        <v>1</v>
      </c>
      <c r="E16" s="41">
        <v>0</v>
      </c>
      <c r="F16" s="19">
        <f t="shared" si="0"/>
        <v>0</v>
      </c>
      <c r="G16" s="41">
        <v>159</v>
      </c>
      <c r="H16" s="41">
        <v>129</v>
      </c>
      <c r="I16" s="19">
        <f t="shared" si="1"/>
        <v>0.81132075471698117</v>
      </c>
      <c r="J16" s="41">
        <v>160</v>
      </c>
      <c r="K16" s="41">
        <v>129</v>
      </c>
      <c r="L16" s="20">
        <f t="shared" si="2"/>
        <v>0.80625000000000002</v>
      </c>
    </row>
    <row r="17" spans="1:12">
      <c r="A17" s="36" t="s">
        <v>18</v>
      </c>
      <c r="B17" s="29" t="s">
        <v>19</v>
      </c>
      <c r="C17" s="29" t="s">
        <v>20</v>
      </c>
      <c r="D17" s="41">
        <v>18</v>
      </c>
      <c r="E17" s="41">
        <v>15</v>
      </c>
      <c r="F17" s="19">
        <f t="shared" si="0"/>
        <v>0.83333333333333337</v>
      </c>
      <c r="G17" s="41">
        <v>153</v>
      </c>
      <c r="H17" s="41">
        <v>117</v>
      </c>
      <c r="I17" s="19">
        <f t="shared" si="1"/>
        <v>0.76470588235294112</v>
      </c>
      <c r="J17" s="41">
        <v>171</v>
      </c>
      <c r="K17" s="41">
        <v>132</v>
      </c>
      <c r="L17" s="20">
        <f t="shared" si="2"/>
        <v>0.77192982456140347</v>
      </c>
    </row>
    <row r="18" spans="1:12">
      <c r="A18" s="36" t="s">
        <v>21</v>
      </c>
      <c r="B18" s="29" t="s">
        <v>22</v>
      </c>
      <c r="C18" s="29" t="s">
        <v>4</v>
      </c>
      <c r="D18" s="41">
        <v>189</v>
      </c>
      <c r="E18" s="41">
        <v>163</v>
      </c>
      <c r="F18" s="19">
        <f t="shared" si="0"/>
        <v>0.86243386243386244</v>
      </c>
      <c r="G18" s="42">
        <v>2123</v>
      </c>
      <c r="H18" s="42">
        <v>1849</v>
      </c>
      <c r="I18" s="19">
        <f t="shared" si="1"/>
        <v>0.87093735280263773</v>
      </c>
      <c r="J18" s="42">
        <v>2312</v>
      </c>
      <c r="K18" s="42">
        <v>2012</v>
      </c>
      <c r="L18" s="20">
        <f t="shared" si="2"/>
        <v>0.87024221453287198</v>
      </c>
    </row>
    <row r="19" spans="1:12">
      <c r="A19" s="36" t="s">
        <v>23</v>
      </c>
      <c r="B19" s="29" t="s">
        <v>19</v>
      </c>
      <c r="C19" s="29" t="s">
        <v>17</v>
      </c>
      <c r="D19" s="41">
        <v>13</v>
      </c>
      <c r="E19" s="41">
        <v>7</v>
      </c>
      <c r="F19" s="19">
        <f t="shared" si="0"/>
        <v>0.53846153846153844</v>
      </c>
      <c r="G19" s="41">
        <v>270</v>
      </c>
      <c r="H19" s="41">
        <v>191</v>
      </c>
      <c r="I19" s="19">
        <f t="shared" si="1"/>
        <v>0.70740740740740737</v>
      </c>
      <c r="J19" s="41">
        <v>283</v>
      </c>
      <c r="K19" s="41">
        <v>198</v>
      </c>
      <c r="L19" s="20">
        <f t="shared" si="2"/>
        <v>0.69964664310954061</v>
      </c>
    </row>
    <row r="20" spans="1:12">
      <c r="A20" s="36" t="s">
        <v>24</v>
      </c>
      <c r="B20" s="29" t="s">
        <v>25</v>
      </c>
      <c r="C20" s="29" t="s">
        <v>4</v>
      </c>
      <c r="D20" s="41">
        <v>47</v>
      </c>
      <c r="E20" s="41">
        <v>41</v>
      </c>
      <c r="F20" s="19">
        <f t="shared" si="0"/>
        <v>0.87234042553191493</v>
      </c>
      <c r="G20" s="41">
        <v>497</v>
      </c>
      <c r="H20" s="41">
        <v>450</v>
      </c>
      <c r="I20" s="19">
        <f t="shared" si="1"/>
        <v>0.90543259557344069</v>
      </c>
      <c r="J20" s="41">
        <v>544</v>
      </c>
      <c r="K20" s="41">
        <v>491</v>
      </c>
      <c r="L20" s="20">
        <f t="shared" si="2"/>
        <v>0.90257352941176472</v>
      </c>
    </row>
    <row r="21" spans="1:12">
      <c r="A21" s="36" t="s">
        <v>26</v>
      </c>
      <c r="B21" s="29" t="s">
        <v>27</v>
      </c>
      <c r="C21" s="29" t="s">
        <v>4</v>
      </c>
      <c r="D21" s="41">
        <v>22</v>
      </c>
      <c r="E21" s="41">
        <v>18</v>
      </c>
      <c r="F21" s="19">
        <f t="shared" si="0"/>
        <v>0.81818181818181823</v>
      </c>
      <c r="G21" s="41">
        <v>365</v>
      </c>
      <c r="H21" s="41">
        <v>278</v>
      </c>
      <c r="I21" s="19">
        <f t="shared" si="1"/>
        <v>0.76164383561643834</v>
      </c>
      <c r="J21" s="41">
        <v>387</v>
      </c>
      <c r="K21" s="41">
        <v>296</v>
      </c>
      <c r="L21" s="20">
        <f t="shared" si="2"/>
        <v>0.76485788113695086</v>
      </c>
    </row>
    <row r="22" spans="1:12">
      <c r="A22" s="36" t="s">
        <v>28</v>
      </c>
      <c r="B22" s="29" t="s">
        <v>29</v>
      </c>
      <c r="C22" s="29" t="s">
        <v>4</v>
      </c>
      <c r="D22" s="41">
        <v>95</v>
      </c>
      <c r="E22" s="41">
        <v>85</v>
      </c>
      <c r="F22" s="19">
        <f t="shared" si="0"/>
        <v>0.89473684210526316</v>
      </c>
      <c r="G22" s="42">
        <v>1165</v>
      </c>
      <c r="H22" s="42">
        <v>1043</v>
      </c>
      <c r="I22" s="19">
        <f t="shared" si="1"/>
        <v>0.89527896995708156</v>
      </c>
      <c r="J22" s="42">
        <v>1260</v>
      </c>
      <c r="K22" s="42">
        <v>1128</v>
      </c>
      <c r="L22" s="20">
        <f t="shared" si="2"/>
        <v>0.89523809523809528</v>
      </c>
    </row>
    <row r="23" spans="1:12">
      <c r="A23" s="36" t="s">
        <v>30</v>
      </c>
      <c r="B23" s="29" t="s">
        <v>31</v>
      </c>
      <c r="C23" s="29" t="s">
        <v>4</v>
      </c>
      <c r="D23" s="41">
        <v>54</v>
      </c>
      <c r="E23" s="41">
        <v>48</v>
      </c>
      <c r="F23" s="19">
        <f t="shared" si="0"/>
        <v>0.88888888888888884</v>
      </c>
      <c r="G23" s="41">
        <v>603</v>
      </c>
      <c r="H23" s="41">
        <v>551</v>
      </c>
      <c r="I23" s="19">
        <f t="shared" si="1"/>
        <v>0.9137645107794361</v>
      </c>
      <c r="J23" s="41">
        <v>657</v>
      </c>
      <c r="K23" s="41">
        <v>599</v>
      </c>
      <c r="L23" s="20">
        <f t="shared" si="2"/>
        <v>0.9117199391171994</v>
      </c>
    </row>
    <row r="24" spans="1:12">
      <c r="A24" s="36" t="s">
        <v>32</v>
      </c>
      <c r="B24" s="29" t="s">
        <v>33</v>
      </c>
      <c r="C24" s="29" t="s">
        <v>4</v>
      </c>
      <c r="D24" s="41">
        <v>96</v>
      </c>
      <c r="E24" s="41">
        <v>80</v>
      </c>
      <c r="F24" s="19">
        <f t="shared" si="0"/>
        <v>0.83333333333333337</v>
      </c>
      <c r="G24" s="41">
        <v>645</v>
      </c>
      <c r="H24" s="41">
        <v>518</v>
      </c>
      <c r="I24" s="19">
        <f t="shared" si="1"/>
        <v>0.80310077519379841</v>
      </c>
      <c r="J24" s="41">
        <v>741</v>
      </c>
      <c r="K24" s="41">
        <v>598</v>
      </c>
      <c r="L24" s="20">
        <f t="shared" si="2"/>
        <v>0.80701754385964908</v>
      </c>
    </row>
    <row r="25" spans="1:12">
      <c r="A25" s="36" t="s">
        <v>34</v>
      </c>
      <c r="B25" s="29" t="s">
        <v>35</v>
      </c>
      <c r="C25" s="29" t="s">
        <v>4</v>
      </c>
      <c r="D25" s="41">
        <v>39</v>
      </c>
      <c r="E25" s="41">
        <v>35</v>
      </c>
      <c r="F25" s="19">
        <f t="shared" si="0"/>
        <v>0.89743589743589747</v>
      </c>
      <c r="G25" s="41">
        <v>279</v>
      </c>
      <c r="H25" s="41">
        <v>216</v>
      </c>
      <c r="I25" s="19">
        <f t="shared" si="1"/>
        <v>0.77419354838709675</v>
      </c>
      <c r="J25" s="41">
        <v>318</v>
      </c>
      <c r="K25" s="41">
        <v>251</v>
      </c>
      <c r="L25" s="20">
        <f t="shared" si="2"/>
        <v>0.78930817610062898</v>
      </c>
    </row>
    <row r="26" spans="1:12">
      <c r="A26" s="36" t="s">
        <v>36</v>
      </c>
      <c r="B26" s="29" t="s">
        <v>37</v>
      </c>
      <c r="C26" s="29" t="s">
        <v>4</v>
      </c>
      <c r="D26" s="41">
        <v>185</v>
      </c>
      <c r="E26" s="41">
        <v>169</v>
      </c>
      <c r="F26" s="19">
        <f t="shared" si="0"/>
        <v>0.91351351351351351</v>
      </c>
      <c r="G26" s="42">
        <v>1258</v>
      </c>
      <c r="H26" s="42">
        <v>1131</v>
      </c>
      <c r="I26" s="19">
        <f t="shared" si="1"/>
        <v>0.89904610492845782</v>
      </c>
      <c r="J26" s="42">
        <v>1443</v>
      </c>
      <c r="K26" s="42">
        <v>1300</v>
      </c>
      <c r="L26" s="20">
        <f t="shared" si="2"/>
        <v>0.90090090090090091</v>
      </c>
    </row>
    <row r="27" spans="1:12">
      <c r="A27" s="36" t="s">
        <v>38</v>
      </c>
      <c r="B27" s="29" t="s">
        <v>39</v>
      </c>
      <c r="C27" s="29" t="s">
        <v>4</v>
      </c>
      <c r="D27" s="41">
        <v>61</v>
      </c>
      <c r="E27" s="41">
        <v>54</v>
      </c>
      <c r="F27" s="19">
        <f t="shared" si="0"/>
        <v>0.88524590163934425</v>
      </c>
      <c r="G27" s="41">
        <v>424</v>
      </c>
      <c r="H27" s="41">
        <v>374</v>
      </c>
      <c r="I27" s="19">
        <f t="shared" si="1"/>
        <v>0.88207547169811318</v>
      </c>
      <c r="J27" s="41">
        <v>485</v>
      </c>
      <c r="K27" s="41">
        <v>428</v>
      </c>
      <c r="L27" s="20">
        <f t="shared" si="2"/>
        <v>0.88247422680412368</v>
      </c>
    </row>
    <row r="28" spans="1:12">
      <c r="A28" s="36" t="s">
        <v>40</v>
      </c>
      <c r="B28" s="29" t="s">
        <v>41</v>
      </c>
      <c r="C28" s="29" t="s">
        <v>4</v>
      </c>
      <c r="D28" s="41">
        <v>80</v>
      </c>
      <c r="E28" s="41">
        <v>69</v>
      </c>
      <c r="F28" s="19">
        <f t="shared" si="0"/>
        <v>0.86250000000000004</v>
      </c>
      <c r="G28" s="41">
        <v>740</v>
      </c>
      <c r="H28" s="41">
        <v>646</v>
      </c>
      <c r="I28" s="19">
        <f t="shared" si="1"/>
        <v>0.87297297297297294</v>
      </c>
      <c r="J28" s="41">
        <v>820</v>
      </c>
      <c r="K28" s="41">
        <v>715</v>
      </c>
      <c r="L28" s="20">
        <f t="shared" si="2"/>
        <v>0.87195121951219512</v>
      </c>
    </row>
    <row r="29" spans="1:12">
      <c r="A29" s="36" t="s">
        <v>42</v>
      </c>
      <c r="B29" s="29" t="s">
        <v>19</v>
      </c>
      <c r="C29" s="29" t="s">
        <v>4</v>
      </c>
      <c r="D29" s="41">
        <v>94</v>
      </c>
      <c r="E29" s="41">
        <v>71</v>
      </c>
      <c r="F29" s="19">
        <f t="shared" si="0"/>
        <v>0.75531914893617025</v>
      </c>
      <c r="G29" s="41">
        <v>513</v>
      </c>
      <c r="H29" s="41">
        <v>367</v>
      </c>
      <c r="I29" s="19">
        <f t="shared" si="1"/>
        <v>0.71539961013645226</v>
      </c>
      <c r="J29" s="41">
        <v>607</v>
      </c>
      <c r="K29" s="41">
        <v>438</v>
      </c>
      <c r="L29" s="20">
        <f t="shared" si="2"/>
        <v>0.7215815485996705</v>
      </c>
    </row>
    <row r="30" spans="1:12">
      <c r="A30" s="36" t="s">
        <v>43</v>
      </c>
      <c r="B30" s="29" t="s">
        <v>44</v>
      </c>
      <c r="C30" s="29" t="s">
        <v>4</v>
      </c>
      <c r="D30" s="41">
        <v>37</v>
      </c>
      <c r="E30" s="41">
        <v>33</v>
      </c>
      <c r="F30" s="19">
        <f t="shared" si="0"/>
        <v>0.89189189189189189</v>
      </c>
      <c r="G30" s="41">
        <v>492</v>
      </c>
      <c r="H30" s="41">
        <v>434</v>
      </c>
      <c r="I30" s="19">
        <f t="shared" si="1"/>
        <v>0.88211382113821135</v>
      </c>
      <c r="J30" s="41">
        <v>529</v>
      </c>
      <c r="K30" s="41">
        <v>467</v>
      </c>
      <c r="L30" s="20">
        <f t="shared" si="2"/>
        <v>0.8827977315689981</v>
      </c>
    </row>
    <row r="31" spans="1:12">
      <c r="A31" s="36" t="s">
        <v>45</v>
      </c>
      <c r="B31" s="29" t="s">
        <v>46</v>
      </c>
      <c r="C31" s="29" t="s">
        <v>4</v>
      </c>
      <c r="D31" s="41">
        <v>102</v>
      </c>
      <c r="E31" s="41">
        <v>72</v>
      </c>
      <c r="F31" s="19">
        <f t="shared" si="0"/>
        <v>0.70588235294117652</v>
      </c>
      <c r="G31" s="42">
        <v>2727</v>
      </c>
      <c r="H31" s="42">
        <v>1354</v>
      </c>
      <c r="I31" s="19">
        <f t="shared" si="1"/>
        <v>0.49651631829849652</v>
      </c>
      <c r="J31" s="42">
        <v>2829</v>
      </c>
      <c r="K31" s="42">
        <v>1426</v>
      </c>
      <c r="L31" s="20">
        <f t="shared" si="2"/>
        <v>0.50406504065040647</v>
      </c>
    </row>
    <row r="32" spans="1:12">
      <c r="A32" s="36" t="s">
        <v>47</v>
      </c>
      <c r="B32" s="29" t="s">
        <v>48</v>
      </c>
      <c r="C32" s="29" t="s">
        <v>4</v>
      </c>
      <c r="D32" s="41">
        <v>112</v>
      </c>
      <c r="E32" s="41">
        <v>82</v>
      </c>
      <c r="F32" s="19">
        <f t="shared" si="0"/>
        <v>0.7321428571428571</v>
      </c>
      <c r="G32" s="41">
        <v>899</v>
      </c>
      <c r="H32" s="41">
        <v>680</v>
      </c>
      <c r="I32" s="19">
        <f t="shared" si="1"/>
        <v>0.75639599555061177</v>
      </c>
      <c r="J32" s="42">
        <v>1011</v>
      </c>
      <c r="K32" s="41">
        <v>762</v>
      </c>
      <c r="L32" s="20">
        <f t="shared" si="2"/>
        <v>0.75370919881305642</v>
      </c>
    </row>
    <row r="33" spans="1:12">
      <c r="A33" s="36" t="s">
        <v>49</v>
      </c>
      <c r="B33" s="29" t="s">
        <v>50</v>
      </c>
      <c r="C33" s="29" t="s">
        <v>4</v>
      </c>
      <c r="D33" s="41">
        <v>80</v>
      </c>
      <c r="E33" s="41">
        <v>71</v>
      </c>
      <c r="F33" s="19">
        <f t="shared" si="0"/>
        <v>0.88749999999999996</v>
      </c>
      <c r="G33" s="42">
        <v>1000</v>
      </c>
      <c r="H33" s="41">
        <v>873</v>
      </c>
      <c r="I33" s="19">
        <f t="shared" si="1"/>
        <v>0.873</v>
      </c>
      <c r="J33" s="42">
        <v>1080</v>
      </c>
      <c r="K33" s="41">
        <v>944</v>
      </c>
      <c r="L33" s="20">
        <f t="shared" si="2"/>
        <v>0.87407407407407411</v>
      </c>
    </row>
    <row r="34" spans="1:12">
      <c r="A34" s="36" t="s">
        <v>51</v>
      </c>
      <c r="B34" s="29" t="s">
        <v>16</v>
      </c>
      <c r="C34" s="29" t="s">
        <v>4</v>
      </c>
      <c r="D34" s="41">
        <v>12</v>
      </c>
      <c r="E34" s="41">
        <v>12</v>
      </c>
      <c r="F34" s="19">
        <f t="shared" si="0"/>
        <v>1</v>
      </c>
      <c r="G34" s="41">
        <v>94</v>
      </c>
      <c r="H34" s="41">
        <v>70</v>
      </c>
      <c r="I34" s="19">
        <f t="shared" si="1"/>
        <v>0.74468085106382975</v>
      </c>
      <c r="J34" s="41">
        <v>106</v>
      </c>
      <c r="K34" s="41">
        <v>82</v>
      </c>
      <c r="L34" s="20">
        <f t="shared" si="2"/>
        <v>0.77358490566037741</v>
      </c>
    </row>
    <row r="35" spans="1:12">
      <c r="A35" s="36" t="s">
        <v>52</v>
      </c>
      <c r="B35" s="29" t="s">
        <v>19</v>
      </c>
      <c r="C35" s="29" t="s">
        <v>53</v>
      </c>
      <c r="D35" s="41">
        <v>96</v>
      </c>
      <c r="E35" s="41">
        <v>75</v>
      </c>
      <c r="F35" s="19">
        <f t="shared" si="0"/>
        <v>0.78125</v>
      </c>
      <c r="G35" s="42">
        <v>1041</v>
      </c>
      <c r="H35" s="41">
        <v>878</v>
      </c>
      <c r="I35" s="19">
        <f t="shared" si="1"/>
        <v>0.84341978866474543</v>
      </c>
      <c r="J35" s="42">
        <v>1137</v>
      </c>
      <c r="K35" s="41">
        <v>953</v>
      </c>
      <c r="L35" s="20">
        <f t="shared" si="2"/>
        <v>0.83817062445030788</v>
      </c>
    </row>
    <row r="36" spans="1:12">
      <c r="A36" s="36" t="s">
        <v>54</v>
      </c>
      <c r="B36" s="29" t="s">
        <v>55</v>
      </c>
      <c r="C36" s="29" t="s">
        <v>4</v>
      </c>
      <c r="D36" s="41">
        <v>90</v>
      </c>
      <c r="E36" s="41">
        <v>76</v>
      </c>
      <c r="F36" s="19">
        <f t="shared" si="0"/>
        <v>0.84444444444444444</v>
      </c>
      <c r="G36" s="41">
        <v>725</v>
      </c>
      <c r="H36" s="41">
        <v>640</v>
      </c>
      <c r="I36" s="19">
        <f t="shared" si="1"/>
        <v>0.88275862068965516</v>
      </c>
      <c r="J36" s="41">
        <v>815</v>
      </c>
      <c r="K36" s="41">
        <v>716</v>
      </c>
      <c r="L36" s="20">
        <f t="shared" si="2"/>
        <v>0.87852760736196323</v>
      </c>
    </row>
    <row r="37" spans="1:12">
      <c r="A37" s="36" t="s">
        <v>56</v>
      </c>
      <c r="B37" s="29" t="s">
        <v>57</v>
      </c>
      <c r="C37" s="29" t="s">
        <v>4</v>
      </c>
      <c r="D37" s="41">
        <v>82</v>
      </c>
      <c r="E37" s="41">
        <v>64</v>
      </c>
      <c r="F37" s="19">
        <f t="shared" si="0"/>
        <v>0.78048780487804881</v>
      </c>
      <c r="G37" s="42">
        <v>1118</v>
      </c>
      <c r="H37" s="41">
        <v>959</v>
      </c>
      <c r="I37" s="19">
        <f t="shared" si="1"/>
        <v>0.85778175313059035</v>
      </c>
      <c r="J37" s="42">
        <v>1200</v>
      </c>
      <c r="K37" s="42">
        <v>1023</v>
      </c>
      <c r="L37" s="20">
        <f t="shared" si="2"/>
        <v>0.85250000000000004</v>
      </c>
    </row>
    <row r="38" spans="1:12">
      <c r="A38" s="36" t="s">
        <v>58</v>
      </c>
      <c r="B38" s="29" t="s">
        <v>59</v>
      </c>
      <c r="C38" s="29" t="s">
        <v>4</v>
      </c>
      <c r="D38" s="41">
        <v>73</v>
      </c>
      <c r="E38" s="41">
        <v>55</v>
      </c>
      <c r="F38" s="19">
        <f t="shared" si="0"/>
        <v>0.75342465753424659</v>
      </c>
      <c r="G38" s="41">
        <v>324</v>
      </c>
      <c r="H38" s="41">
        <v>263</v>
      </c>
      <c r="I38" s="19">
        <f t="shared" si="1"/>
        <v>0.81172839506172845</v>
      </c>
      <c r="J38" s="41">
        <v>397</v>
      </c>
      <c r="K38" s="41">
        <v>318</v>
      </c>
      <c r="L38" s="20">
        <f t="shared" si="2"/>
        <v>0.80100755667506296</v>
      </c>
    </row>
    <row r="39" spans="1:12">
      <c r="A39" s="36" t="s">
        <v>60</v>
      </c>
      <c r="B39" s="29" t="s">
        <v>61</v>
      </c>
      <c r="C39" s="29" t="s">
        <v>4</v>
      </c>
      <c r="D39" s="41">
        <v>121</v>
      </c>
      <c r="E39" s="41">
        <v>93</v>
      </c>
      <c r="F39" s="19">
        <f t="shared" si="0"/>
        <v>0.76859504132231404</v>
      </c>
      <c r="G39" s="41">
        <v>751</v>
      </c>
      <c r="H39" s="41">
        <v>636</v>
      </c>
      <c r="I39" s="19">
        <f t="shared" si="1"/>
        <v>0.84687083888149139</v>
      </c>
      <c r="J39" s="41">
        <v>872</v>
      </c>
      <c r="K39" s="41">
        <v>729</v>
      </c>
      <c r="L39" s="20">
        <f t="shared" si="2"/>
        <v>0.83600917431192656</v>
      </c>
    </row>
    <row r="40" spans="1:12">
      <c r="A40" s="36" t="s">
        <v>62</v>
      </c>
      <c r="B40" s="29" t="s">
        <v>19</v>
      </c>
      <c r="C40" s="29" t="s">
        <v>63</v>
      </c>
      <c r="D40" s="41">
        <v>120</v>
      </c>
      <c r="E40" s="41">
        <v>65</v>
      </c>
      <c r="F40" s="19">
        <f t="shared" si="0"/>
        <v>0.54166666666666663</v>
      </c>
      <c r="G40" s="41">
        <v>548</v>
      </c>
      <c r="H40" s="41">
        <v>253</v>
      </c>
      <c r="I40" s="19">
        <f t="shared" si="1"/>
        <v>0.46167883211678834</v>
      </c>
      <c r="J40" s="41">
        <v>668</v>
      </c>
      <c r="K40" s="41">
        <v>318</v>
      </c>
      <c r="L40" s="20">
        <f t="shared" si="2"/>
        <v>0.47604790419161674</v>
      </c>
    </row>
    <row r="41" spans="1:12">
      <c r="A41" s="36" t="s">
        <v>64</v>
      </c>
      <c r="B41" s="29" t="s">
        <v>16</v>
      </c>
      <c r="C41" s="29" t="s">
        <v>20</v>
      </c>
      <c r="D41" s="41">
        <v>29</v>
      </c>
      <c r="E41" s="41">
        <v>18</v>
      </c>
      <c r="F41" s="19">
        <f t="shared" si="0"/>
        <v>0.62068965517241381</v>
      </c>
      <c r="G41" s="41">
        <v>345</v>
      </c>
      <c r="H41" s="41">
        <v>232</v>
      </c>
      <c r="I41" s="19">
        <f t="shared" si="1"/>
        <v>0.672463768115942</v>
      </c>
      <c r="J41" s="41">
        <v>374</v>
      </c>
      <c r="K41" s="41">
        <v>250</v>
      </c>
      <c r="L41" s="20">
        <f t="shared" si="2"/>
        <v>0.66844919786096257</v>
      </c>
    </row>
    <row r="42" spans="1:12">
      <c r="A42" s="36" t="s">
        <v>65</v>
      </c>
      <c r="B42" s="29" t="s">
        <v>66</v>
      </c>
      <c r="C42" s="29" t="s">
        <v>4</v>
      </c>
      <c r="D42" s="41">
        <v>130</v>
      </c>
      <c r="E42" s="41">
        <v>105</v>
      </c>
      <c r="F42" s="19">
        <f t="shared" si="0"/>
        <v>0.80769230769230771</v>
      </c>
      <c r="G42" s="42">
        <v>1224</v>
      </c>
      <c r="H42" s="42">
        <v>1057</v>
      </c>
      <c r="I42" s="19">
        <f t="shared" si="1"/>
        <v>0.86356209150326801</v>
      </c>
      <c r="J42" s="42">
        <v>1354</v>
      </c>
      <c r="K42" s="42">
        <v>1162</v>
      </c>
      <c r="L42" s="20">
        <f t="shared" si="2"/>
        <v>0.85819793205317574</v>
      </c>
    </row>
    <row r="43" spans="1:12">
      <c r="A43" s="36" t="s">
        <v>67</v>
      </c>
      <c r="B43" s="29" t="s">
        <v>68</v>
      </c>
      <c r="C43" s="29" t="s">
        <v>4</v>
      </c>
      <c r="D43" s="41">
        <v>38</v>
      </c>
      <c r="E43" s="41">
        <v>33</v>
      </c>
      <c r="F43" s="19">
        <f t="shared" si="0"/>
        <v>0.86842105263157898</v>
      </c>
      <c r="G43" s="41">
        <v>498</v>
      </c>
      <c r="H43" s="41">
        <v>410</v>
      </c>
      <c r="I43" s="19">
        <f t="shared" si="1"/>
        <v>0.82329317269076308</v>
      </c>
      <c r="J43" s="41">
        <v>536</v>
      </c>
      <c r="K43" s="41">
        <v>443</v>
      </c>
      <c r="L43" s="20">
        <f t="shared" si="2"/>
        <v>0.82649253731343286</v>
      </c>
    </row>
    <row r="44" spans="1:12">
      <c r="A44" s="36" t="s">
        <v>69</v>
      </c>
      <c r="B44" s="29" t="s">
        <v>70</v>
      </c>
      <c r="C44" s="29" t="s">
        <v>4</v>
      </c>
      <c r="D44" s="41">
        <v>83</v>
      </c>
      <c r="E44" s="41">
        <v>73</v>
      </c>
      <c r="F44" s="19">
        <f t="shared" si="0"/>
        <v>0.87951807228915657</v>
      </c>
      <c r="G44" s="41">
        <v>658</v>
      </c>
      <c r="H44" s="41">
        <v>579</v>
      </c>
      <c r="I44" s="19">
        <f t="shared" si="1"/>
        <v>0.87993920972644379</v>
      </c>
      <c r="J44" s="41">
        <v>741</v>
      </c>
      <c r="K44" s="41">
        <v>652</v>
      </c>
      <c r="L44" s="20">
        <f t="shared" si="2"/>
        <v>0.87989203778677461</v>
      </c>
    </row>
    <row r="45" spans="1:12">
      <c r="A45" s="36" t="s">
        <v>71</v>
      </c>
      <c r="B45" s="29" t="s">
        <v>19</v>
      </c>
      <c r="C45" s="29" t="s">
        <v>72</v>
      </c>
      <c r="D45" s="41">
        <v>76</v>
      </c>
      <c r="E45" s="41">
        <v>68</v>
      </c>
      <c r="F45" s="19">
        <f t="shared" si="0"/>
        <v>0.89473684210526316</v>
      </c>
      <c r="G45" s="41">
        <v>770</v>
      </c>
      <c r="H45" s="41">
        <v>627</v>
      </c>
      <c r="I45" s="19">
        <f t="shared" si="1"/>
        <v>0.81428571428571428</v>
      </c>
      <c r="J45" s="41">
        <v>846</v>
      </c>
      <c r="K45" s="41">
        <v>695</v>
      </c>
      <c r="L45" s="20">
        <f t="shared" si="2"/>
        <v>0.82151300236406621</v>
      </c>
    </row>
    <row r="46" spans="1:12">
      <c r="A46" s="36" t="s">
        <v>73</v>
      </c>
      <c r="B46" s="29" t="s">
        <v>74</v>
      </c>
      <c r="C46" s="29" t="s">
        <v>4</v>
      </c>
      <c r="D46" s="41">
        <v>61</v>
      </c>
      <c r="E46" s="41">
        <v>50</v>
      </c>
      <c r="F46" s="19">
        <f t="shared" si="0"/>
        <v>0.81967213114754101</v>
      </c>
      <c r="G46" s="41">
        <v>512</v>
      </c>
      <c r="H46" s="41">
        <v>441</v>
      </c>
      <c r="I46" s="19">
        <f t="shared" si="1"/>
        <v>0.861328125</v>
      </c>
      <c r="J46" s="41">
        <v>573</v>
      </c>
      <c r="K46" s="41">
        <v>491</v>
      </c>
      <c r="L46" s="20">
        <f t="shared" si="2"/>
        <v>0.85689354275741714</v>
      </c>
    </row>
    <row r="47" spans="1:12">
      <c r="A47" s="36" t="s">
        <v>75</v>
      </c>
      <c r="B47" s="29" t="s">
        <v>76</v>
      </c>
      <c r="C47" s="29" t="s">
        <v>4</v>
      </c>
      <c r="D47" s="41">
        <v>87</v>
      </c>
      <c r="E47" s="41">
        <v>68</v>
      </c>
      <c r="F47" s="19">
        <f t="shared" si="0"/>
        <v>0.7816091954022989</v>
      </c>
      <c r="G47" s="41">
        <v>805</v>
      </c>
      <c r="H47" s="41">
        <v>676</v>
      </c>
      <c r="I47" s="19">
        <f t="shared" si="1"/>
        <v>0.83975155279503111</v>
      </c>
      <c r="J47" s="41">
        <v>892</v>
      </c>
      <c r="K47" s="41">
        <v>744</v>
      </c>
      <c r="L47" s="20">
        <f t="shared" si="2"/>
        <v>0.8340807174887892</v>
      </c>
    </row>
    <row r="48" spans="1:12">
      <c r="A48" s="36" t="s">
        <v>77</v>
      </c>
      <c r="B48" s="29" t="s">
        <v>78</v>
      </c>
      <c r="C48" s="29" t="s">
        <v>4</v>
      </c>
      <c r="D48" s="41">
        <v>44</v>
      </c>
      <c r="E48" s="41">
        <v>36</v>
      </c>
      <c r="F48" s="19">
        <f t="shared" si="0"/>
        <v>0.81818181818181823</v>
      </c>
      <c r="G48" s="41">
        <v>439</v>
      </c>
      <c r="H48" s="41">
        <v>357</v>
      </c>
      <c r="I48" s="19">
        <f t="shared" si="1"/>
        <v>0.81321184510250566</v>
      </c>
      <c r="J48" s="41">
        <v>483</v>
      </c>
      <c r="K48" s="41">
        <v>393</v>
      </c>
      <c r="L48" s="20">
        <f t="shared" si="2"/>
        <v>0.81366459627329191</v>
      </c>
    </row>
    <row r="49" spans="1:12">
      <c r="A49" s="36" t="s">
        <v>79</v>
      </c>
      <c r="B49" s="29" t="s">
        <v>80</v>
      </c>
      <c r="C49" s="29" t="s">
        <v>4</v>
      </c>
      <c r="D49" s="41">
        <v>29</v>
      </c>
      <c r="E49" s="41">
        <v>22</v>
      </c>
      <c r="F49" s="19">
        <f t="shared" si="0"/>
        <v>0.75862068965517238</v>
      </c>
      <c r="G49" s="41">
        <v>302</v>
      </c>
      <c r="H49" s="41">
        <v>220</v>
      </c>
      <c r="I49" s="19">
        <f t="shared" si="1"/>
        <v>0.72847682119205293</v>
      </c>
      <c r="J49" s="41">
        <v>331</v>
      </c>
      <c r="K49" s="41">
        <v>242</v>
      </c>
      <c r="L49" s="20">
        <f t="shared" si="2"/>
        <v>0.73111782477341392</v>
      </c>
    </row>
    <row r="50" spans="1:12">
      <c r="A50" s="36" t="s">
        <v>81</v>
      </c>
      <c r="B50" s="29" t="s">
        <v>82</v>
      </c>
      <c r="C50" s="29" t="s">
        <v>4</v>
      </c>
      <c r="D50" s="41">
        <v>32</v>
      </c>
      <c r="E50" s="41">
        <v>28</v>
      </c>
      <c r="F50" s="19">
        <f t="shared" si="0"/>
        <v>0.875</v>
      </c>
      <c r="G50" s="41">
        <v>344</v>
      </c>
      <c r="H50" s="41">
        <v>258</v>
      </c>
      <c r="I50" s="19">
        <f t="shared" si="1"/>
        <v>0.75</v>
      </c>
      <c r="J50" s="41">
        <v>376</v>
      </c>
      <c r="K50" s="41">
        <v>286</v>
      </c>
      <c r="L50" s="20">
        <f t="shared" si="2"/>
        <v>0.76063829787234039</v>
      </c>
    </row>
    <row r="51" spans="1:12">
      <c r="A51" s="36" t="s">
        <v>83</v>
      </c>
      <c r="B51" s="29" t="s">
        <v>84</v>
      </c>
      <c r="C51" s="29" t="s">
        <v>4</v>
      </c>
      <c r="D51" s="41">
        <v>26</v>
      </c>
      <c r="E51" s="41">
        <v>18</v>
      </c>
      <c r="F51" s="19">
        <f t="shared" si="0"/>
        <v>0.69230769230769229</v>
      </c>
      <c r="G51" s="41">
        <v>200</v>
      </c>
      <c r="H51" s="41">
        <v>138</v>
      </c>
      <c r="I51" s="19">
        <f t="shared" si="1"/>
        <v>0.69</v>
      </c>
      <c r="J51" s="41">
        <v>226</v>
      </c>
      <c r="K51" s="41">
        <v>156</v>
      </c>
      <c r="L51" s="20">
        <f t="shared" si="2"/>
        <v>0.69026548672566368</v>
      </c>
    </row>
    <row r="52" spans="1:12">
      <c r="A52" s="36" t="s">
        <v>85</v>
      </c>
      <c r="B52" s="29" t="s">
        <v>86</v>
      </c>
      <c r="C52" s="29" t="s">
        <v>4</v>
      </c>
      <c r="D52" s="41">
        <v>162</v>
      </c>
      <c r="E52" s="41">
        <v>109</v>
      </c>
      <c r="F52" s="19">
        <f t="shared" si="0"/>
        <v>0.6728395061728395</v>
      </c>
      <c r="G52" s="42">
        <v>1791</v>
      </c>
      <c r="H52" s="42">
        <v>1358</v>
      </c>
      <c r="I52" s="19">
        <f t="shared" si="1"/>
        <v>0.75823562255723065</v>
      </c>
      <c r="J52" s="42">
        <v>1953</v>
      </c>
      <c r="K52" s="42">
        <v>1467</v>
      </c>
      <c r="L52" s="20">
        <f t="shared" si="2"/>
        <v>0.75115207373271886</v>
      </c>
    </row>
    <row r="53" spans="1:12">
      <c r="A53" s="36" t="s">
        <v>87</v>
      </c>
      <c r="B53" s="29" t="s">
        <v>88</v>
      </c>
      <c r="C53" s="29" t="s">
        <v>4</v>
      </c>
      <c r="D53" s="41">
        <v>21</v>
      </c>
      <c r="E53" s="41">
        <v>19</v>
      </c>
      <c r="F53" s="19">
        <f t="shared" si="0"/>
        <v>0.90476190476190477</v>
      </c>
      <c r="G53" s="41">
        <v>280</v>
      </c>
      <c r="H53" s="41">
        <v>239</v>
      </c>
      <c r="I53" s="19">
        <f t="shared" si="1"/>
        <v>0.85357142857142854</v>
      </c>
      <c r="J53" s="41">
        <v>301</v>
      </c>
      <c r="K53" s="41">
        <v>258</v>
      </c>
      <c r="L53" s="20">
        <f t="shared" si="2"/>
        <v>0.8571428571428571</v>
      </c>
    </row>
    <row r="54" spans="1:12">
      <c r="A54" s="36" t="s">
        <v>89</v>
      </c>
      <c r="B54" s="29" t="s">
        <v>90</v>
      </c>
      <c r="C54" s="29" t="s">
        <v>4</v>
      </c>
      <c r="D54" s="41">
        <v>59</v>
      </c>
      <c r="E54" s="41">
        <v>47</v>
      </c>
      <c r="F54" s="19">
        <f t="shared" si="0"/>
        <v>0.79661016949152541</v>
      </c>
      <c r="G54" s="41">
        <v>856</v>
      </c>
      <c r="H54" s="41">
        <v>736</v>
      </c>
      <c r="I54" s="19">
        <f t="shared" si="1"/>
        <v>0.85981308411214952</v>
      </c>
      <c r="J54" s="41">
        <v>915</v>
      </c>
      <c r="K54" s="41">
        <v>783</v>
      </c>
      <c r="L54" s="20">
        <f t="shared" si="2"/>
        <v>0.8557377049180328</v>
      </c>
    </row>
    <row r="55" spans="1:12">
      <c r="A55" s="36" t="s">
        <v>91</v>
      </c>
      <c r="B55" s="29" t="s">
        <v>16</v>
      </c>
      <c r="C55" s="29" t="s">
        <v>53</v>
      </c>
      <c r="D55" s="41">
        <v>21</v>
      </c>
      <c r="E55" s="41">
        <v>17</v>
      </c>
      <c r="F55" s="19">
        <f t="shared" si="0"/>
        <v>0.80952380952380953</v>
      </c>
      <c r="G55" s="41">
        <v>180</v>
      </c>
      <c r="H55" s="41">
        <v>123</v>
      </c>
      <c r="I55" s="19">
        <f t="shared" si="1"/>
        <v>0.68333333333333335</v>
      </c>
      <c r="J55" s="41">
        <v>201</v>
      </c>
      <c r="K55" s="41">
        <v>140</v>
      </c>
      <c r="L55" s="20">
        <f t="shared" si="2"/>
        <v>0.69651741293532343</v>
      </c>
    </row>
    <row r="56" spans="1:12">
      <c r="A56" s="36" t="s">
        <v>92</v>
      </c>
      <c r="B56" s="29" t="s">
        <v>93</v>
      </c>
      <c r="C56" s="29" t="s">
        <v>4</v>
      </c>
      <c r="D56" s="41">
        <v>87</v>
      </c>
      <c r="E56" s="41">
        <v>72</v>
      </c>
      <c r="F56" s="19">
        <f t="shared" si="0"/>
        <v>0.82758620689655171</v>
      </c>
      <c r="G56" s="41">
        <v>934</v>
      </c>
      <c r="H56" s="41">
        <v>830</v>
      </c>
      <c r="I56" s="19">
        <f t="shared" si="1"/>
        <v>0.88865096359743045</v>
      </c>
      <c r="J56" s="42">
        <v>1021</v>
      </c>
      <c r="K56" s="41">
        <v>902</v>
      </c>
      <c r="L56" s="20">
        <f t="shared" si="2"/>
        <v>0.88344760039177272</v>
      </c>
    </row>
    <row r="57" spans="1:12">
      <c r="A57" s="36" t="s">
        <v>94</v>
      </c>
      <c r="B57" s="29" t="s">
        <v>19</v>
      </c>
      <c r="C57" s="29" t="s">
        <v>95</v>
      </c>
      <c r="D57" s="41">
        <v>54</v>
      </c>
      <c r="E57" s="41">
        <v>34</v>
      </c>
      <c r="F57" s="19">
        <f t="shared" si="0"/>
        <v>0.62962962962962965</v>
      </c>
      <c r="G57" s="41">
        <v>358</v>
      </c>
      <c r="H57" s="41">
        <v>295</v>
      </c>
      <c r="I57" s="19">
        <f t="shared" si="1"/>
        <v>0.82402234636871508</v>
      </c>
      <c r="J57" s="41">
        <v>412</v>
      </c>
      <c r="K57" s="41">
        <v>329</v>
      </c>
      <c r="L57" s="20">
        <f t="shared" si="2"/>
        <v>0.79854368932038833</v>
      </c>
    </row>
    <row r="58" spans="1:12" s="59" customFormat="1">
      <c r="A58" s="84" t="s">
        <v>96</v>
      </c>
      <c r="B58" s="85"/>
      <c r="C58" s="85"/>
      <c r="D58" s="58">
        <v>3942</v>
      </c>
      <c r="E58" s="58">
        <v>3201</v>
      </c>
      <c r="F58" s="15">
        <f t="shared" si="0"/>
        <v>0.81202435312024357</v>
      </c>
      <c r="G58" s="58">
        <v>36571</v>
      </c>
      <c r="H58" s="58">
        <v>29542</v>
      </c>
      <c r="I58" s="15">
        <f t="shared" si="1"/>
        <v>0.80779852888901038</v>
      </c>
      <c r="J58" s="58">
        <v>40513</v>
      </c>
      <c r="K58" s="58">
        <v>32743</v>
      </c>
      <c r="L58" s="17">
        <f t="shared" si="2"/>
        <v>0.80820971046330803</v>
      </c>
    </row>
    <row r="60" spans="1:12">
      <c r="A60" s="55" t="s">
        <v>135</v>
      </c>
    </row>
    <row r="61" spans="1:12">
      <c r="A61" s="56" t="s">
        <v>136</v>
      </c>
    </row>
    <row r="62" spans="1:12">
      <c r="A62" s="57" t="s">
        <v>134</v>
      </c>
    </row>
    <row r="63" spans="1:12">
      <c r="A63" s="57" t="s">
        <v>137</v>
      </c>
    </row>
  </sheetData>
  <mergeCells count="5">
    <mergeCell ref="A58:C58"/>
    <mergeCell ref="D7:H7"/>
    <mergeCell ref="D8:F8"/>
    <mergeCell ref="G8:I8"/>
    <mergeCell ref="J7:L8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FY17 1P1 - Overall</vt:lpstr>
      <vt:lpstr>FY17 1P1 - Disabled</vt:lpstr>
      <vt:lpstr>FY17 1P1 - Gender</vt:lpstr>
      <vt:lpstr>FY17 1P1 - Race</vt:lpstr>
      <vt:lpstr>FY17 1P1 - Single Parent</vt:lpstr>
      <vt:lpstr>FY17 1P1 - Disadvantaged</vt:lpstr>
      <vt:lpstr>FY17 1P1 - Nontrad</vt:lpstr>
      <vt:lpstr>'FY17 1P1 - Race'!Print_Titles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sas</dc:creator>
  <cp:lastModifiedBy>Natasha Allan</cp:lastModifiedBy>
  <cp:revision>1</cp:revision>
  <cp:lastPrinted>2020-04-15T13:38:23Z</cp:lastPrinted>
  <dcterms:created xsi:type="dcterms:W3CDTF">2020-04-14T21:34:11Z</dcterms:created>
  <dcterms:modified xsi:type="dcterms:W3CDTF">2020-05-19T17:29:44Z</dcterms:modified>
</cp:coreProperties>
</file>