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9170" windowHeight="11640" tabRatio="673" activeTab="4"/>
  </bookViews>
  <sheets>
    <sheet name="TABLE 1" sheetId="1" r:id="rId1"/>
    <sheet name="TABLE 2" sheetId="2" r:id="rId2"/>
    <sheet name="TABLE 3" sheetId="3" r:id="rId3"/>
    <sheet name="TABLE 4" sheetId="4" r:id="rId4"/>
    <sheet name="inflation check" sheetId="5" r:id="rId5"/>
  </sheets>
  <definedNames/>
  <calcPr fullCalcOnLoad="1"/>
</workbook>
</file>

<file path=xl/sharedStrings.xml><?xml version="1.0" encoding="utf-8"?>
<sst xmlns="http://schemas.openxmlformats.org/spreadsheetml/2006/main" count="267" uniqueCount="189">
  <si>
    <t>TABLE 1</t>
  </si>
  <si>
    <t>DISTRICT/COLLEGE:</t>
  </si>
  <si>
    <t>PROJECT NAME AND/OR DESCRIPTION</t>
  </si>
  <si>
    <t>DISTRICT PRIORITY NUMBER</t>
  </si>
  <si>
    <t>#</t>
  </si>
  <si>
    <t>Check one:</t>
  </si>
  <si>
    <t>NEW FACILITIES CONSTRUCTION/ACQUISITION</t>
  </si>
  <si>
    <t>(Complete Table 2)</t>
  </si>
  <si>
    <t>NEW REQUEST</t>
  </si>
  <si>
    <t>REMODELING/REHABILITATION PROJECT</t>
  </si>
  <si>
    <t>REQUESTED PREVIOUSLY</t>
  </si>
  <si>
    <t>OTHER</t>
  </si>
  <si>
    <t>(Complete Table 2 or provide additional information per instructions)</t>
  </si>
  <si>
    <t>Dollars rounded to the nearest hundred (for example and per instructions enter $1,456,789 as $1,456.8)</t>
  </si>
  <si>
    <t>PRIOR YEARS FUNDING*</t>
  </si>
  <si>
    <t xml:space="preserve">CURRENT REQUEST  FY     </t>
  </si>
  <si>
    <t>BEYOND CURRENT YEAR*</t>
  </si>
  <si>
    <t>TOTAL PROJECT COST</t>
  </si>
  <si>
    <t>PROJECT</t>
  </si>
  <si>
    <t>STATE</t>
  </si>
  <si>
    <t>LOCAL</t>
  </si>
  <si>
    <t>TOTAL</t>
  </si>
  <si>
    <t>CATEGORIES*</t>
  </si>
  <si>
    <t>FUNDS</t>
  </si>
  <si>
    <t>COST</t>
  </si>
  <si>
    <t>BLDGS, ADDITIONS, AND/OR STRUCTURES</t>
  </si>
  <si>
    <t>LAND</t>
  </si>
  <si>
    <t>EQUIPMENT</t>
  </si>
  <si>
    <t>UTILITIES</t>
  </si>
  <si>
    <t>REMODELING &amp; REHABILITATION</t>
  </si>
  <si>
    <t>SITE IMPROVEMENTS</t>
  </si>
  <si>
    <t>PLANNING</t>
  </si>
  <si>
    <t>* Describe prior year funding and/or future year funding in the scope statement section using the requested format.</t>
  </si>
  <si>
    <t>State funds should equal 75% of total and local funds should equal 25% of total.  ICCB will adjust for credits</t>
  </si>
  <si>
    <t>TOTAL PROJECT REQUEST (CURRENT YEAR)</t>
  </si>
  <si>
    <t>$</t>
  </si>
  <si>
    <t>MATCHING CONTRIBUTION</t>
  </si>
  <si>
    <t>(See item 10 in Section I of this Manual)</t>
  </si>
  <si>
    <t>TOTAL COMPLETED PROJECT COST</t>
  </si>
  <si>
    <t>LOCAL FINANCING SOURCE</t>
  </si>
  <si>
    <t>DESIRED PROJECT START DATE</t>
  </si>
  <si>
    <t>AVAILABLE FUND BALANCE</t>
  </si>
  <si>
    <t>ESTIMATED COMPLETION DATE</t>
  </si>
  <si>
    <t>ICCB CONSTRUCTION CREDITS</t>
  </si>
  <si>
    <t>(if any)</t>
  </si>
  <si>
    <t>ESTIMATED OCCUPANCY DATE</t>
  </si>
  <si>
    <t>DEBT ISSUE</t>
  </si>
  <si>
    <t xml:space="preserve">    DATE OF APPROVAL:</t>
  </si>
  <si>
    <t>ESTIMATED ANNUAL OPERATING COST</t>
  </si>
  <si>
    <t xml:space="preserve">    ___________________</t>
  </si>
  <si>
    <t>OTHER (please specify)</t>
  </si>
  <si>
    <t>COMPLETE ONE SHEET FOR EACH PROJECT REQUESTED</t>
  </si>
  <si>
    <t>TABLE 2</t>
  </si>
  <si>
    <t>PART A</t>
  </si>
  <si>
    <t>PART B</t>
  </si>
  <si>
    <t>ACREAGE SUMMARY</t>
  </si>
  <si>
    <t>Number of Acres</t>
  </si>
  <si>
    <t>NET ASSIGNABLE SQUARE FOOTAGE SUMMARY</t>
  </si>
  <si>
    <t>(Land Acquisition)</t>
  </si>
  <si>
    <t>Requested in Budget Year</t>
  </si>
  <si>
    <t>REQUEST FOR NEW</t>
  </si>
  <si>
    <t>REDISTRIBUTION OF NASF SPACE</t>
  </si>
  <si>
    <t>FACILITIES</t>
  </si>
  <si>
    <t>Landscaped Ground</t>
  </si>
  <si>
    <t>Net Assignable</t>
  </si>
  <si>
    <t>Space Prior</t>
  </si>
  <si>
    <t>Space After</t>
  </si>
  <si>
    <t>Space Type</t>
  </si>
  <si>
    <t>FICM Codes</t>
  </si>
  <si>
    <t>Square Feet (NASF)</t>
  </si>
  <si>
    <t>to Remodeling</t>
  </si>
  <si>
    <t>Remodeling</t>
  </si>
  <si>
    <t>Physical Education and Athletic Fields</t>
  </si>
  <si>
    <t>Classrooms</t>
  </si>
  <si>
    <t>110 thru 115</t>
  </si>
  <si>
    <t>Buildings and Attached Structures</t>
  </si>
  <si>
    <t>Laboratory</t>
  </si>
  <si>
    <t>210 thru 255</t>
  </si>
  <si>
    <t>Experimental Plots</t>
  </si>
  <si>
    <t>Office</t>
  </si>
  <si>
    <t>310 thru 355</t>
  </si>
  <si>
    <t>Other Instructional Areas</t>
  </si>
  <si>
    <t>Study</t>
  </si>
  <si>
    <t>410 thru 455</t>
  </si>
  <si>
    <t>Parking Lots</t>
  </si>
  <si>
    <t>Special Use</t>
  </si>
  <si>
    <t>510 thru 590</t>
  </si>
  <si>
    <t>Roadways</t>
  </si>
  <si>
    <t>General Use:</t>
  </si>
  <si>
    <t>Pond Retention and Drainage</t>
  </si>
  <si>
    <t>Assembly and Exhibition</t>
  </si>
  <si>
    <t>610 thru 625</t>
  </si>
  <si>
    <t>Other General Use</t>
  </si>
  <si>
    <t>630 thru 685</t>
  </si>
  <si>
    <t>Other (specify)</t>
  </si>
  <si>
    <t>Support Facilities</t>
  </si>
  <si>
    <t>710 thru 765</t>
  </si>
  <si>
    <t>Total Assigned Area</t>
  </si>
  <si>
    <t>Health Care</t>
  </si>
  <si>
    <t>810 thru 895</t>
  </si>
  <si>
    <t>Currently Unassigned</t>
  </si>
  <si>
    <t>Unclassified</t>
  </si>
  <si>
    <t>Total Acres</t>
  </si>
  <si>
    <t>TOTAL NASF  #</t>
  </si>
  <si>
    <t>TOTAL GSF*  #</t>
  </si>
  <si>
    <t>*Gross Square Feet</t>
  </si>
  <si>
    <t>COMPLETE THE APPLICABLE SECTION--ONE SHEET FOR EACH PROJECT REQUESTED</t>
  </si>
  <si>
    <t>TABLE 3</t>
  </si>
  <si>
    <t>District/College</t>
  </si>
  <si>
    <t>Location</t>
  </si>
  <si>
    <t>Project Name</t>
  </si>
  <si>
    <t>(cost column rounded to the nearest hundred)</t>
  </si>
  <si>
    <t>Multiplier</t>
  </si>
  <si>
    <t>NASF</t>
  </si>
  <si>
    <t>Factor</t>
  </si>
  <si>
    <t>GSF</t>
  </si>
  <si>
    <t>$/GSF</t>
  </si>
  <si>
    <t>Cost</t>
  </si>
  <si>
    <t>1. Base Total</t>
  </si>
  <si>
    <t xml:space="preserve">     LEED design cost up to 6% of line 1</t>
  </si>
  <si>
    <t xml:space="preserve">     Other added costs:</t>
  </si>
  <si>
    <t>3. Base Cost</t>
  </si>
  <si>
    <t>4. Escalation</t>
  </si>
  <si>
    <t>(estimate of cost increase from the time of appropriation to the bid date</t>
  </si>
  <si>
    <t>Expected Bid Date:</t>
  </si>
  <si>
    <t>Number of Months to Bid Date:</t>
  </si>
  <si>
    <t>5. Escalated Building Budget</t>
  </si>
  <si>
    <t>(Line 3 plus Line 4)</t>
  </si>
  <si>
    <t>6. Escalated Building Budget</t>
  </si>
  <si>
    <t>Plus 10% Contingency</t>
  </si>
  <si>
    <t>(Line 5 multiplied by 1.10)</t>
  </si>
  <si>
    <t>7. Adds:</t>
  </si>
  <si>
    <t>a. A/E Fees ___________%</t>
  </si>
  <si>
    <t>b. On-Site Observation</t>
  </si>
  <si>
    <t>Number of Months_________  Days per Week___________</t>
  </si>
  <si>
    <t>c. Reimbursable Expenses</t>
  </si>
  <si>
    <t>d. Art in Architecture</t>
  </si>
  <si>
    <t>one-half of one percent</t>
  </si>
  <si>
    <t>(Multiply Line 6 by .005)</t>
  </si>
  <si>
    <t>e. Other Adds  ____________ (ADA, Asbestos, CDB 3% Admin Fee, etc. specify)</t>
  </si>
  <si>
    <t>f. Sub-total Adds (Lines 7a through 7e)</t>
  </si>
  <si>
    <t>8. Total Building Budget</t>
  </si>
  <si>
    <t>(Line 6 plus Line 7f)</t>
  </si>
  <si>
    <t>OTHER:</t>
  </si>
  <si>
    <t>Estimate of Annual State Supported Operations and Maintenance Expense</t>
  </si>
  <si>
    <t>Source of Cost Estimate:</t>
  </si>
  <si>
    <t>Date of Cost Estimate:</t>
  </si>
  <si>
    <t>TABLE 4</t>
  </si>
  <si>
    <t>District/College:</t>
  </si>
  <si>
    <t>Project Name:</t>
  </si>
  <si>
    <t>(cost column rounded to the nearest dollar--please round the grand total equipment cost to the nearest hundred when you transfer to table 1)</t>
  </si>
  <si>
    <t xml:space="preserve">Programmatic </t>
  </si>
  <si>
    <t>Room Use</t>
  </si>
  <si>
    <t>Number of</t>
  </si>
  <si>
    <t>Cost per</t>
  </si>
  <si>
    <t>Estimated</t>
  </si>
  <si>
    <t>Unit</t>
  </si>
  <si>
    <t>Classification</t>
  </si>
  <si>
    <t>Name of Equipment</t>
  </si>
  <si>
    <t>Units</t>
  </si>
  <si>
    <t>Total Cost</t>
  </si>
  <si>
    <t>Grand Total Equipment Costs (this number should be included on the equipment line of table 1)</t>
  </si>
  <si>
    <t>COMPLETE ONE SHEET FOR EACH PROJECT REQUESTING MOVEABLE EQUIPMENT</t>
  </si>
  <si>
    <t>(Silver, Gold , Platinum)</t>
  </si>
  <si>
    <t>Green Building Design/LEED Certification Level</t>
  </si>
  <si>
    <t xml:space="preserve"> OUT OF</t>
  </si>
  <si>
    <t>(inflation rate and number of months to bid are estimates and for purposes of calculating estimated costs will be standardized at 12 months to bid)</t>
  </si>
  <si>
    <t>Annual Percentage (Allowable per annum inflation) from regional rate tables</t>
  </si>
  <si>
    <t>input field</t>
  </si>
  <si>
    <t>formula field</t>
  </si>
  <si>
    <t>% difference</t>
  </si>
  <si>
    <t>Insert regional inflation rate in N9</t>
  </si>
  <si>
    <t>RAMP and Insert Costs in this column</t>
  </si>
  <si>
    <t>Only Complete This Table If Project is On the ICCB List of Recommended Projects</t>
  </si>
  <si>
    <t>TABLE 3 Inflation Check Worksheet</t>
  </si>
  <si>
    <t xml:space="preserve">a. A/E Fees </t>
  </si>
  <si>
    <t>%</t>
  </si>
  <si>
    <t>(use rate in E45 unless justification for another rate)</t>
  </si>
  <si>
    <t>This information imported from current year table 3</t>
  </si>
  <si>
    <t>While data is automatically imported from current year Table 3 to fill columns A-L, you do not need to input data in column M if the project is not yet on the ICCB list of recommend projects</t>
  </si>
  <si>
    <t>2. Added Costs (sum of added cost components identified separately below)</t>
  </si>
  <si>
    <t>Refer to table 3 from your prior year FY 18</t>
  </si>
  <si>
    <t>(Enter annual rate as a decimal in cell J35; i.e. 2.9% as .029)</t>
  </si>
  <si>
    <t>(Enter annual rate as a decimal; i.e. 2.9% as .029 is the statewide rate)</t>
  </si>
  <si>
    <t>FISCAL YEAR 2020 CAPITAL PROJECT REQUEST</t>
  </si>
  <si>
    <t>FY 2020 SUMMARY OF REQUESTED SPACE AND/OR ACREAGE</t>
  </si>
  <si>
    <t>FY 2020 BUILDING BUDGET ESTIMATION FORM</t>
  </si>
  <si>
    <t xml:space="preserve"> --assumes appropriation is received at July 1, 2018).</t>
  </si>
  <si>
    <t>FY 2020 MOVEABLE EQUIPMENT LIST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</si>
</sst>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\ ;\(&quot;$&quot;#,##0.0\)"/>
    <numFmt numFmtId="166" formatCode="&quot;$&quot;#,##0.0_);\(&quot;$&quot;#,##0.0\)"/>
    <numFmt numFmtId="167" formatCode="[$-409]dddd\,\ mmmm\ dd\,\ yyyy"/>
    <numFmt numFmtId="168" formatCode="[$-409]mmmm\ d\,\ yyyy;@"/>
  </numFmts>
  <fonts count="5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i/>
      <sz val="16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Arial"/>
      <family val="2"/>
    </font>
    <font>
      <i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4" applyNumberFormat="0" applyFill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0" fontId="46" fillId="27" borderId="6" applyNumberFormat="0" applyAlignment="0" applyProtection="0"/>
    <xf numFmtId="1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3" fontId="1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2" fillId="0" borderId="0" xfId="0" applyFont="1" applyAlignment="1">
      <alignment horizontal="centerContinuous"/>
    </xf>
    <xf numFmtId="165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8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center"/>
    </xf>
    <xf numFmtId="3" fontId="0" fillId="0" borderId="0" xfId="43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17" fontId="0" fillId="0" borderId="0" xfId="0" applyNumberFormat="1" applyAlignment="1">
      <alignment horizontal="centerContinuous"/>
    </xf>
    <xf numFmtId="0" fontId="4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12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14" fontId="0" fillId="0" borderId="0" xfId="0" applyNumberFormat="1" applyAlignment="1">
      <alignment/>
    </xf>
    <xf numFmtId="164" fontId="0" fillId="33" borderId="0" xfId="0" applyNumberFormat="1" applyFill="1" applyAlignment="1">
      <alignment horizontal="right"/>
    </xf>
    <xf numFmtId="164" fontId="0" fillId="0" borderId="0" xfId="0" applyNumberFormat="1" applyAlignment="1" applyProtection="1">
      <alignment horizontal="right"/>
      <protection locked="0"/>
    </xf>
    <xf numFmtId="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0" fillId="0" borderId="0" xfId="43" applyFont="1" applyAlignment="1" applyProtection="1">
      <alignment/>
      <protection locked="0"/>
    </xf>
    <xf numFmtId="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22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9" xfId="0" applyBorder="1" applyAlignment="1" applyProtection="1">
      <alignment/>
      <protection locked="0"/>
    </xf>
    <xf numFmtId="3" fontId="1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3" fontId="17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 applyProtection="1">
      <alignment/>
      <protection/>
    </xf>
    <xf numFmtId="0" fontId="0" fillId="0" borderId="8" xfId="0" applyFont="1" applyBorder="1" applyAlignment="1" applyProtection="1">
      <alignment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165" fontId="0" fillId="0" borderId="8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0" fontId="0" fillId="34" borderId="8" xfId="0" applyFill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7" xfId="0" applyBorder="1" applyAlignment="1">
      <alignment/>
    </xf>
    <xf numFmtId="0" fontId="0" fillId="35" borderId="9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2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165" fontId="0" fillId="0" borderId="16" xfId="0" applyNumberFormat="1" applyBorder="1" applyAlignment="1">
      <alignment/>
    </xf>
    <xf numFmtId="165" fontId="18" fillId="0" borderId="16" xfId="0" applyNumberFormat="1" applyFont="1" applyBorder="1" applyAlignment="1">
      <alignment/>
    </xf>
    <xf numFmtId="0" fontId="18" fillId="34" borderId="16" xfId="0" applyFont="1" applyFill="1" applyBorder="1" applyAlignment="1">
      <alignment/>
    </xf>
    <xf numFmtId="165" fontId="18" fillId="0" borderId="16" xfId="0" applyNumberFormat="1" applyFont="1" applyBorder="1" applyAlignment="1" applyProtection="1">
      <alignment/>
      <protection locked="0"/>
    </xf>
    <xf numFmtId="0" fontId="0" fillId="35" borderId="13" xfId="0" applyFill="1" applyBorder="1" applyAlignment="1">
      <alignment/>
    </xf>
    <xf numFmtId="0" fontId="0" fillId="35" borderId="8" xfId="0" applyFill="1" applyBorder="1" applyAlignment="1">
      <alignment/>
    </xf>
    <xf numFmtId="0" fontId="0" fillId="35" borderId="17" xfId="0" applyFill="1" applyBorder="1" applyAlignment="1">
      <alignment/>
    </xf>
    <xf numFmtId="165" fontId="0" fillId="0" borderId="8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7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35" borderId="0" xfId="0" applyFont="1" applyFill="1" applyBorder="1" applyAlignment="1">
      <alignment/>
    </xf>
    <xf numFmtId="0" fontId="0" fillId="35" borderId="8" xfId="0" applyFill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0" fontId="0" fillId="0" borderId="0" xfId="0" applyFont="1" applyAlignment="1">
      <alignment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168" fontId="9" fillId="0" borderId="8" xfId="0" applyNumberFormat="1" applyFont="1" applyBorder="1" applyAlignment="1" applyProtection="1">
      <alignment/>
      <protection locked="0"/>
    </xf>
    <xf numFmtId="0" fontId="18" fillId="0" borderId="9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36" borderId="0" xfId="0" applyFill="1" applyAlignment="1">
      <alignment/>
    </xf>
    <xf numFmtId="10" fontId="0" fillId="37" borderId="0" xfId="0" applyNumberFormat="1" applyFill="1" applyAlignment="1">
      <alignment/>
    </xf>
    <xf numFmtId="0" fontId="0" fillId="37" borderId="0" xfId="0" applyFill="1" applyAlignment="1">
      <alignment/>
    </xf>
    <xf numFmtId="0" fontId="0" fillId="36" borderId="7" xfId="0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0" fillId="36" borderId="8" xfId="0" applyFill="1" applyBorder="1" applyAlignment="1" applyProtection="1">
      <alignment/>
      <protection locked="0"/>
    </xf>
    <xf numFmtId="0" fontId="0" fillId="36" borderId="9" xfId="0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36" borderId="0" xfId="0" applyFill="1" applyAlignment="1" applyProtection="1">
      <alignment/>
      <protection/>
    </xf>
    <xf numFmtId="10" fontId="0" fillId="37" borderId="0" xfId="0" applyNumberFormat="1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49" fillId="0" borderId="0" xfId="0" applyFont="1" applyAlignment="1" applyProtection="1">
      <alignment horizontal="centerContinuous"/>
      <protection/>
    </xf>
    <xf numFmtId="0" fontId="0" fillId="0" borderId="8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38" borderId="0" xfId="0" applyFont="1" applyFill="1" applyAlignment="1" applyProtection="1">
      <alignment/>
      <protection/>
    </xf>
    <xf numFmtId="0" fontId="0" fillId="37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10" fontId="0" fillId="37" borderId="0" xfId="0" applyNumberFormat="1" applyFont="1" applyFill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8" fillId="0" borderId="9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165" fontId="0" fillId="0" borderId="16" xfId="0" applyNumberFormat="1" applyBorder="1" applyAlignment="1" applyProtection="1">
      <alignment/>
      <protection/>
    </xf>
    <xf numFmtId="10" fontId="0" fillId="37" borderId="12" xfId="0" applyNumberForma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4" borderId="8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5" borderId="9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165" fontId="18" fillId="0" borderId="16" xfId="0" applyNumberFormat="1" applyFont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8" xfId="0" applyFill="1" applyBorder="1" applyAlignment="1" applyProtection="1">
      <alignment/>
      <protection/>
    </xf>
    <xf numFmtId="0" fontId="18" fillId="34" borderId="16" xfId="0" applyFont="1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168" fontId="9" fillId="0" borderId="8" xfId="0" applyNumberFormat="1" applyFont="1" applyBorder="1" applyAlignment="1" applyProtection="1">
      <alignment/>
      <protection/>
    </xf>
    <xf numFmtId="0" fontId="9" fillId="0" borderId="8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5" fontId="0" fillId="0" borderId="8" xfId="0" applyNumberForma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 locked="0"/>
    </xf>
    <xf numFmtId="10" fontId="0" fillId="38" borderId="16" xfId="0" applyNumberFormat="1" applyFill="1" applyBorder="1" applyAlignment="1" applyProtection="1">
      <alignment/>
      <protection locked="0"/>
    </xf>
    <xf numFmtId="164" fontId="0" fillId="0" borderId="8" xfId="0" applyNumberFormat="1" applyBorder="1" applyAlignment="1">
      <alignment/>
    </xf>
    <xf numFmtId="165" fontId="0" fillId="0" borderId="8" xfId="0" applyNumberFormat="1" applyFont="1" applyBorder="1" applyAlignment="1" applyProtection="1">
      <alignment/>
      <protection/>
    </xf>
    <xf numFmtId="164" fontId="0" fillId="0" borderId="8" xfId="0" applyNumberFormat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 locked="0"/>
    </xf>
    <xf numFmtId="0" fontId="50" fillId="0" borderId="0" xfId="0" applyFont="1" applyAlignment="1" applyProtection="1">
      <alignment horizontal="left"/>
      <protection/>
    </xf>
    <xf numFmtId="0" fontId="0" fillId="0" borderId="7" xfId="0" applyFill="1" applyBorder="1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showZeros="0" zoomScalePageLayoutView="0" workbookViewId="0" topLeftCell="A1">
      <selection activeCell="A2" sqref="A2"/>
    </sheetView>
  </sheetViews>
  <sheetFormatPr defaultColWidth="9.140625" defaultRowHeight="12.75"/>
  <cols>
    <col min="1" max="1" width="9.00390625" style="0" customWidth="1"/>
    <col min="2" max="2" width="27.421875" style="0" customWidth="1"/>
    <col min="3" max="4" width="0.85546875" style="0" customWidth="1"/>
    <col min="5" max="16" width="13.57421875" style="0" customWidth="1"/>
  </cols>
  <sheetData>
    <row r="1" spans="1:16" ht="20.25">
      <c r="A1" s="19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0.25">
      <c r="A2" s="19" t="s">
        <v>184</v>
      </c>
      <c r="B2" s="3"/>
      <c r="C2" s="2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5.75">
      <c r="L3" s="30"/>
    </row>
    <row r="4" spans="1:6" ht="15.75">
      <c r="A4" s="96" t="s">
        <v>1</v>
      </c>
      <c r="B4" s="46"/>
      <c r="C4" s="42"/>
      <c r="D4" s="42"/>
      <c r="E4" s="42"/>
      <c r="F4" s="42"/>
    </row>
    <row r="5" ht="12.75">
      <c r="N5" s="54"/>
    </row>
    <row r="6" spans="1:16" ht="12.75">
      <c r="A6" t="s">
        <v>2</v>
      </c>
      <c r="E6" s="42"/>
      <c r="F6" s="51"/>
      <c r="G6" s="10"/>
      <c r="H6" s="10"/>
      <c r="J6" s="10"/>
      <c r="L6" t="s">
        <v>3</v>
      </c>
      <c r="N6" s="103" t="s">
        <v>4</v>
      </c>
      <c r="O6" s="104" t="s">
        <v>165</v>
      </c>
      <c r="P6" s="102" t="s">
        <v>4</v>
      </c>
    </row>
    <row r="7" spans="1:14" ht="12.75">
      <c r="A7" s="21" t="s">
        <v>5</v>
      </c>
      <c r="F7" s="54"/>
      <c r="L7" s="21" t="s">
        <v>5</v>
      </c>
      <c r="N7" s="55"/>
    </row>
    <row r="8" spans="1:14" ht="12.75">
      <c r="A8" t="s">
        <v>6</v>
      </c>
      <c r="F8" s="62"/>
      <c r="G8" t="s">
        <v>7</v>
      </c>
      <c r="L8" t="s">
        <v>8</v>
      </c>
      <c r="N8" s="53"/>
    </row>
    <row r="9" spans="1:14" ht="12.75">
      <c r="A9" t="s">
        <v>9</v>
      </c>
      <c r="F9" s="52"/>
      <c r="G9" t="s">
        <v>7</v>
      </c>
      <c r="L9" t="s">
        <v>10</v>
      </c>
      <c r="N9" s="52"/>
    </row>
    <row r="10" spans="1:7" ht="12.75">
      <c r="A10" t="s">
        <v>11</v>
      </c>
      <c r="F10" s="52"/>
      <c r="G10" t="s">
        <v>12</v>
      </c>
    </row>
    <row r="12" ht="12.75">
      <c r="A12" s="21" t="s">
        <v>13</v>
      </c>
    </row>
    <row r="13" spans="5:16" ht="12.75">
      <c r="E13" s="29" t="s">
        <v>14</v>
      </c>
      <c r="F13" s="29"/>
      <c r="G13" s="29"/>
      <c r="H13" s="29" t="s">
        <v>15</v>
      </c>
      <c r="I13" s="29"/>
      <c r="J13" s="29"/>
      <c r="K13" s="29" t="s">
        <v>16</v>
      </c>
      <c r="L13" s="29"/>
      <c r="M13" s="29"/>
      <c r="N13" s="14" t="s">
        <v>17</v>
      </c>
      <c r="O13" s="14"/>
      <c r="P13" s="14"/>
    </row>
    <row r="14" spans="1:16" ht="12.75">
      <c r="A14" s="22" t="s">
        <v>18</v>
      </c>
      <c r="B14" s="25"/>
      <c r="C14" s="25"/>
      <c r="D14" s="28"/>
      <c r="E14" s="25" t="s">
        <v>19</v>
      </c>
      <c r="F14" s="25" t="s">
        <v>20</v>
      </c>
      <c r="G14" s="15" t="s">
        <v>21</v>
      </c>
      <c r="H14" s="25" t="s">
        <v>19</v>
      </c>
      <c r="I14" s="25" t="s">
        <v>20</v>
      </c>
      <c r="J14" s="15" t="s">
        <v>21</v>
      </c>
      <c r="K14" s="25" t="s">
        <v>19</v>
      </c>
      <c r="L14" s="25" t="s">
        <v>20</v>
      </c>
      <c r="M14" s="15" t="s">
        <v>21</v>
      </c>
      <c r="N14" s="15" t="s">
        <v>19</v>
      </c>
      <c r="O14" s="15" t="s">
        <v>20</v>
      </c>
      <c r="P14" s="15" t="s">
        <v>21</v>
      </c>
    </row>
    <row r="15" spans="1:16" ht="12.75">
      <c r="A15" s="22" t="s">
        <v>22</v>
      </c>
      <c r="B15" s="25"/>
      <c r="C15" s="25"/>
      <c r="D15" s="28"/>
      <c r="E15" s="25" t="s">
        <v>23</v>
      </c>
      <c r="F15" s="25" t="s">
        <v>23</v>
      </c>
      <c r="G15" s="15" t="s">
        <v>24</v>
      </c>
      <c r="H15" s="25" t="s">
        <v>23</v>
      </c>
      <c r="I15" s="25" t="s">
        <v>23</v>
      </c>
      <c r="J15" s="15" t="s">
        <v>24</v>
      </c>
      <c r="K15" s="25" t="s">
        <v>23</v>
      </c>
      <c r="L15" s="25" t="s">
        <v>23</v>
      </c>
      <c r="M15" s="15" t="s">
        <v>24</v>
      </c>
      <c r="N15" s="15" t="s">
        <v>23</v>
      </c>
      <c r="O15" s="15" t="s">
        <v>23</v>
      </c>
      <c r="P15" s="15" t="s">
        <v>24</v>
      </c>
    </row>
    <row r="16" spans="1:16" ht="12.75">
      <c r="A16" t="s">
        <v>25</v>
      </c>
      <c r="B16" s="26"/>
      <c r="E16" s="40"/>
      <c r="F16" s="40"/>
      <c r="G16" s="39">
        <f aca="true" t="shared" si="0" ref="G16:G22">E16+F16</f>
        <v>0</v>
      </c>
      <c r="H16" s="40"/>
      <c r="I16" s="40"/>
      <c r="J16" s="39">
        <f aca="true" t="shared" si="1" ref="J16:J22">H16+I16</f>
        <v>0</v>
      </c>
      <c r="K16" s="40"/>
      <c r="L16" s="40"/>
      <c r="M16" s="39">
        <f aca="true" t="shared" si="2" ref="M16:M22">K16+L16</f>
        <v>0</v>
      </c>
      <c r="N16" s="39">
        <f aca="true" t="shared" si="3" ref="N16:O22">K16+H16+E16</f>
        <v>0</v>
      </c>
      <c r="O16" s="39">
        <f t="shared" si="3"/>
        <v>0</v>
      </c>
      <c r="P16" s="39">
        <f aca="true" t="shared" si="4" ref="P16:P22">N16+O16</f>
        <v>0</v>
      </c>
    </row>
    <row r="17" spans="1:16" ht="12.75">
      <c r="A17" t="s">
        <v>26</v>
      </c>
      <c r="B17" s="26"/>
      <c r="E17" s="40"/>
      <c r="F17" s="40"/>
      <c r="G17" s="39">
        <f t="shared" si="0"/>
        <v>0</v>
      </c>
      <c r="H17" s="63"/>
      <c r="I17" s="40"/>
      <c r="J17" s="39">
        <f t="shared" si="1"/>
        <v>0</v>
      </c>
      <c r="K17" s="40"/>
      <c r="L17" s="40"/>
      <c r="M17" s="39">
        <f t="shared" si="2"/>
        <v>0</v>
      </c>
      <c r="N17" s="39">
        <f t="shared" si="3"/>
        <v>0</v>
      </c>
      <c r="O17" s="39">
        <f t="shared" si="3"/>
        <v>0</v>
      </c>
      <c r="P17" s="39">
        <f t="shared" si="4"/>
        <v>0</v>
      </c>
    </row>
    <row r="18" spans="1:16" ht="12.75">
      <c r="A18" t="s">
        <v>27</v>
      </c>
      <c r="B18" s="26"/>
      <c r="E18" s="40"/>
      <c r="F18" s="40"/>
      <c r="G18" s="39">
        <f t="shared" si="0"/>
        <v>0</v>
      </c>
      <c r="H18" s="40"/>
      <c r="I18" s="40"/>
      <c r="J18" s="39">
        <f t="shared" si="1"/>
        <v>0</v>
      </c>
      <c r="K18" s="40"/>
      <c r="L18" s="40"/>
      <c r="M18" s="39">
        <f t="shared" si="2"/>
        <v>0</v>
      </c>
      <c r="N18" s="39">
        <f t="shared" si="3"/>
        <v>0</v>
      </c>
      <c r="O18" s="39">
        <f t="shared" si="3"/>
        <v>0</v>
      </c>
      <c r="P18" s="39">
        <f t="shared" si="4"/>
        <v>0</v>
      </c>
    </row>
    <row r="19" spans="1:16" ht="12.75">
      <c r="A19" t="s">
        <v>28</v>
      </c>
      <c r="B19" s="26"/>
      <c r="E19" s="40"/>
      <c r="F19" s="40"/>
      <c r="G19" s="39">
        <f t="shared" si="0"/>
        <v>0</v>
      </c>
      <c r="H19" s="40"/>
      <c r="I19" s="40"/>
      <c r="J19" s="39">
        <f t="shared" si="1"/>
        <v>0</v>
      </c>
      <c r="K19" s="40"/>
      <c r="L19" s="40"/>
      <c r="M19" s="39">
        <f t="shared" si="2"/>
        <v>0</v>
      </c>
      <c r="N19" s="39">
        <f t="shared" si="3"/>
        <v>0</v>
      </c>
      <c r="O19" s="39">
        <f t="shared" si="3"/>
        <v>0</v>
      </c>
      <c r="P19" s="39">
        <f t="shared" si="4"/>
        <v>0</v>
      </c>
    </row>
    <row r="20" spans="1:16" ht="12.75">
      <c r="A20" t="s">
        <v>29</v>
      </c>
      <c r="B20" s="26"/>
      <c r="E20" s="40"/>
      <c r="F20" s="40"/>
      <c r="G20" s="39">
        <f t="shared" si="0"/>
        <v>0</v>
      </c>
      <c r="H20" s="40"/>
      <c r="I20" s="40"/>
      <c r="J20" s="39">
        <f t="shared" si="1"/>
        <v>0</v>
      </c>
      <c r="K20" s="40"/>
      <c r="L20" s="40"/>
      <c r="M20" s="39">
        <f t="shared" si="2"/>
        <v>0</v>
      </c>
      <c r="N20" s="39">
        <f t="shared" si="3"/>
        <v>0</v>
      </c>
      <c r="O20" s="39">
        <f t="shared" si="3"/>
        <v>0</v>
      </c>
      <c r="P20" s="39">
        <f t="shared" si="4"/>
        <v>0</v>
      </c>
    </row>
    <row r="21" spans="1:16" ht="12.75">
      <c r="A21" t="s">
        <v>30</v>
      </c>
      <c r="B21" s="26"/>
      <c r="E21" s="40"/>
      <c r="F21" s="40"/>
      <c r="G21" s="39">
        <f t="shared" si="0"/>
        <v>0</v>
      </c>
      <c r="H21" s="40"/>
      <c r="I21" s="40"/>
      <c r="J21" s="39">
        <f t="shared" si="1"/>
        <v>0</v>
      </c>
      <c r="K21" s="40"/>
      <c r="L21" s="40"/>
      <c r="M21" s="39">
        <f t="shared" si="2"/>
        <v>0</v>
      </c>
      <c r="N21" s="39">
        <f t="shared" si="3"/>
        <v>0</v>
      </c>
      <c r="O21" s="39">
        <f t="shared" si="3"/>
        <v>0</v>
      </c>
      <c r="P21" s="39">
        <f t="shared" si="4"/>
        <v>0</v>
      </c>
    </row>
    <row r="22" spans="1:16" ht="12.75">
      <c r="A22" t="s">
        <v>31</v>
      </c>
      <c r="B22" s="26"/>
      <c r="E22" s="40"/>
      <c r="F22" s="40"/>
      <c r="G22" s="39">
        <f t="shared" si="0"/>
        <v>0</v>
      </c>
      <c r="H22" s="40"/>
      <c r="I22" s="40"/>
      <c r="J22" s="39">
        <f t="shared" si="1"/>
        <v>0</v>
      </c>
      <c r="K22" s="40"/>
      <c r="L22" s="40"/>
      <c r="M22" s="39">
        <f t="shared" si="2"/>
        <v>0</v>
      </c>
      <c r="N22" s="39">
        <f t="shared" si="3"/>
        <v>0</v>
      </c>
      <c r="O22" s="39">
        <f t="shared" si="3"/>
        <v>0</v>
      </c>
      <c r="P22" s="39">
        <f t="shared" si="4"/>
        <v>0</v>
      </c>
    </row>
    <row r="23" spans="1:16" ht="12.75">
      <c r="A23" t="s">
        <v>21</v>
      </c>
      <c r="B23" s="26"/>
      <c r="E23" s="39">
        <f aca="true" t="shared" si="5" ref="E23:P23">SUM(E16:E22)</f>
        <v>0</v>
      </c>
      <c r="F23" s="39">
        <f t="shared" si="5"/>
        <v>0</v>
      </c>
      <c r="G23" s="39">
        <f t="shared" si="5"/>
        <v>0</v>
      </c>
      <c r="H23" s="39">
        <f t="shared" si="5"/>
        <v>0</v>
      </c>
      <c r="I23" s="39">
        <f t="shared" si="5"/>
        <v>0</v>
      </c>
      <c r="J23" s="39">
        <f t="shared" si="5"/>
        <v>0</v>
      </c>
      <c r="K23" s="39">
        <f t="shared" si="5"/>
        <v>0</v>
      </c>
      <c r="L23" s="39">
        <f t="shared" si="5"/>
        <v>0</v>
      </c>
      <c r="M23" s="39">
        <f t="shared" si="5"/>
        <v>0</v>
      </c>
      <c r="N23" s="39">
        <f t="shared" si="5"/>
        <v>0</v>
      </c>
      <c r="O23" s="39">
        <f t="shared" si="5"/>
        <v>0</v>
      </c>
      <c r="P23" s="39">
        <f t="shared" si="5"/>
        <v>0</v>
      </c>
    </row>
    <row r="25" ht="12.75">
      <c r="A25" s="23" t="s">
        <v>32</v>
      </c>
    </row>
    <row r="26" ht="12.75">
      <c r="A26" s="23" t="s">
        <v>33</v>
      </c>
    </row>
    <row r="31" spans="1:15" ht="12.75">
      <c r="A31" t="s">
        <v>34</v>
      </c>
      <c r="F31" s="44" t="s">
        <v>35</v>
      </c>
      <c r="G31" s="2">
        <f>J23</f>
        <v>0</v>
      </c>
      <c r="L31" s="31" t="s">
        <v>36</v>
      </c>
      <c r="N31" s="13" t="s">
        <v>35</v>
      </c>
      <c r="O31" s="43"/>
    </row>
    <row r="32" spans="6:15" ht="12.75">
      <c r="F32" s="45"/>
      <c r="L32" t="s">
        <v>37</v>
      </c>
      <c r="O32" s="43"/>
    </row>
    <row r="33" spans="1:15" ht="12.75">
      <c r="A33" t="s">
        <v>38</v>
      </c>
      <c r="F33" s="44" t="s">
        <v>35</v>
      </c>
      <c r="G33" s="50">
        <f>P23</f>
        <v>0</v>
      </c>
      <c r="L33" s="31" t="s">
        <v>39</v>
      </c>
      <c r="O33" s="43"/>
    </row>
    <row r="34" spans="6:15" ht="12.75">
      <c r="F34" s="46"/>
      <c r="O34" s="43"/>
    </row>
    <row r="35" spans="1:15" ht="12.75">
      <c r="A35" t="s">
        <v>40</v>
      </c>
      <c r="F35" s="47"/>
      <c r="G35" s="42"/>
      <c r="L35" t="s">
        <v>41</v>
      </c>
      <c r="N35" s="13" t="s">
        <v>35</v>
      </c>
      <c r="O35" s="43"/>
    </row>
    <row r="36" spans="6:15" ht="12.75">
      <c r="F36" s="46"/>
      <c r="O36" s="43"/>
    </row>
    <row r="37" spans="1:15" ht="12.75">
      <c r="A37" t="s">
        <v>42</v>
      </c>
      <c r="F37" s="48"/>
      <c r="G37" s="42"/>
      <c r="L37" t="s">
        <v>43</v>
      </c>
      <c r="N37" s="13" t="s">
        <v>35</v>
      </c>
      <c r="O37" s="43"/>
    </row>
    <row r="38" spans="6:15" ht="12.75">
      <c r="F38" s="46"/>
      <c r="M38" t="s">
        <v>44</v>
      </c>
      <c r="O38" s="43"/>
    </row>
    <row r="39" spans="1:15" ht="12.75">
      <c r="A39" t="s">
        <v>45</v>
      </c>
      <c r="F39" s="46"/>
      <c r="G39" s="42"/>
      <c r="L39" t="s">
        <v>46</v>
      </c>
      <c r="N39" s="13" t="s">
        <v>35</v>
      </c>
      <c r="O39" s="43"/>
    </row>
    <row r="40" spans="6:15" ht="12.75">
      <c r="F40" s="46"/>
      <c r="L40" t="s">
        <v>47</v>
      </c>
      <c r="O40" s="43"/>
    </row>
    <row r="41" spans="1:15" ht="12.75">
      <c r="A41" t="s">
        <v>48</v>
      </c>
      <c r="F41" s="44" t="s">
        <v>35</v>
      </c>
      <c r="G41" s="41"/>
      <c r="L41" t="s">
        <v>49</v>
      </c>
      <c r="O41" s="43"/>
    </row>
    <row r="42" ht="12.75">
      <c r="O42" s="43"/>
    </row>
    <row r="43" spans="12:15" ht="12.75">
      <c r="L43" t="s">
        <v>50</v>
      </c>
      <c r="N43" s="13" t="s">
        <v>35</v>
      </c>
      <c r="O43" s="43"/>
    </row>
    <row r="44" ht="12.75">
      <c r="O44" s="16"/>
    </row>
    <row r="45" spans="2:16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t="s">
        <v>21</v>
      </c>
      <c r="N45" s="13" t="s">
        <v>35</v>
      </c>
      <c r="O45" s="16">
        <f>SUM(O31:O43)</f>
        <v>0</v>
      </c>
      <c r="P45" s="3"/>
    </row>
    <row r="49" spans="1:15" ht="18">
      <c r="A49" s="24" t="s">
        <v>51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"/>
  <sheetViews>
    <sheetView showGridLines="0" showZeros="0"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25.421875" style="0" customWidth="1"/>
    <col min="2" max="2" width="14.7109375" style="0" customWidth="1"/>
    <col min="3" max="3" width="6.7109375" style="0" customWidth="1"/>
    <col min="4" max="4" width="22.8515625" style="0" customWidth="1"/>
    <col min="5" max="5" width="6.8515625" style="0" customWidth="1"/>
    <col min="6" max="6" width="19.7109375" style="0" customWidth="1"/>
    <col min="7" max="7" width="1.1484375" style="0" customWidth="1"/>
    <col min="8" max="8" width="18.28125" style="0" customWidth="1"/>
    <col min="9" max="9" width="3.140625" style="0" customWidth="1"/>
    <col min="14" max="14" width="3.8515625" style="0" customWidth="1"/>
    <col min="15" max="15" width="3.421875" style="0" customWidth="1"/>
    <col min="16" max="16" width="16.00390625" style="0" customWidth="1"/>
    <col min="17" max="17" width="7.57421875" style="0" customWidth="1"/>
  </cols>
  <sheetData>
    <row r="1" spans="1:17" ht="20.25">
      <c r="A1" s="19" t="s">
        <v>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0.25">
      <c r="A2" s="19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1:17" ht="12.75">
      <c r="K3" s="3"/>
      <c r="L3" s="3"/>
      <c r="M3" s="3"/>
      <c r="N3" s="3"/>
      <c r="O3" s="3"/>
      <c r="P3" s="3"/>
      <c r="Q3" s="3"/>
    </row>
    <row r="4" spans="4:17" ht="15.75">
      <c r="D4" s="7" t="s">
        <v>53</v>
      </c>
      <c r="E4" s="3"/>
      <c r="F4" s="3"/>
      <c r="G4" s="3"/>
      <c r="H4" s="3"/>
      <c r="J4" s="7" t="s">
        <v>54</v>
      </c>
      <c r="K4" s="3"/>
      <c r="L4" s="3"/>
      <c r="M4" s="3"/>
      <c r="N4" s="3"/>
      <c r="O4" s="3"/>
      <c r="P4" s="3"/>
      <c r="Q4" s="3"/>
    </row>
    <row r="5" spans="2:17" ht="15.75">
      <c r="B5" s="7"/>
      <c r="C5" s="7"/>
      <c r="E5" s="3"/>
      <c r="F5" s="11"/>
      <c r="G5" s="11"/>
      <c r="H5" s="11"/>
      <c r="I5" s="3"/>
      <c r="J5" s="7" t="s">
        <v>55</v>
      </c>
      <c r="K5" s="3"/>
      <c r="L5" s="3"/>
      <c r="M5" s="3"/>
      <c r="N5" s="3"/>
      <c r="O5" s="7" t="s">
        <v>56</v>
      </c>
      <c r="P5" s="11"/>
      <c r="Q5" s="11"/>
    </row>
    <row r="6" spans="2:17" ht="15.75">
      <c r="B6" s="7"/>
      <c r="C6" s="7"/>
      <c r="D6" s="7" t="s">
        <v>57</v>
      </c>
      <c r="E6" s="3"/>
      <c r="F6" s="11"/>
      <c r="G6" s="11"/>
      <c r="H6" s="11"/>
      <c r="I6" s="3"/>
      <c r="J6" s="7" t="s">
        <v>58</v>
      </c>
      <c r="K6" s="11"/>
      <c r="L6" s="3"/>
      <c r="M6" s="3"/>
      <c r="O6" s="7" t="s">
        <v>59</v>
      </c>
      <c r="P6" s="11"/>
      <c r="Q6" s="11"/>
    </row>
    <row r="7" spans="2:13" ht="15.75">
      <c r="B7" s="7"/>
      <c r="C7" s="7"/>
      <c r="D7" s="7"/>
      <c r="F7" s="17"/>
      <c r="G7" s="17"/>
      <c r="H7" s="17"/>
      <c r="K7" s="11"/>
      <c r="L7" s="3"/>
      <c r="M7" s="3"/>
    </row>
    <row r="8" spans="1:11" ht="15.75">
      <c r="A8" s="17"/>
      <c r="B8" s="18"/>
      <c r="C8" s="17"/>
      <c r="D8" s="35" t="s">
        <v>60</v>
      </c>
      <c r="F8" s="7" t="s">
        <v>61</v>
      </c>
      <c r="G8" s="7"/>
      <c r="H8" s="11"/>
      <c r="I8" s="17"/>
      <c r="J8" s="17"/>
      <c r="K8" s="17"/>
    </row>
    <row r="9" spans="1:11" ht="15.75">
      <c r="A9" s="17"/>
      <c r="B9" s="18"/>
      <c r="C9" s="17"/>
      <c r="D9" s="35" t="s">
        <v>62</v>
      </c>
      <c r="F9" s="17"/>
      <c r="G9" s="17"/>
      <c r="H9" s="17"/>
      <c r="I9" s="17"/>
      <c r="J9" s="17"/>
      <c r="K9" s="17"/>
    </row>
    <row r="10" spans="1:16" ht="15">
      <c r="A10" s="17"/>
      <c r="B10" s="18"/>
      <c r="C10" s="17"/>
      <c r="D10" s="17"/>
      <c r="F10" s="17"/>
      <c r="G10" s="17"/>
      <c r="H10" s="17"/>
      <c r="I10" s="17">
        <v>1</v>
      </c>
      <c r="J10" s="17" t="s">
        <v>63</v>
      </c>
      <c r="K10" s="17"/>
      <c r="P10" s="49"/>
    </row>
    <row r="11" spans="1:16" ht="15">
      <c r="A11" s="17"/>
      <c r="B11" s="18"/>
      <c r="C11" s="17"/>
      <c r="D11" s="18" t="s">
        <v>64</v>
      </c>
      <c r="F11" s="18" t="s">
        <v>65</v>
      </c>
      <c r="G11" s="18"/>
      <c r="H11" s="18" t="s">
        <v>66</v>
      </c>
      <c r="I11" s="17"/>
      <c r="J11" s="17"/>
      <c r="K11" s="17"/>
      <c r="P11" s="49"/>
    </row>
    <row r="12" spans="1:16" ht="15">
      <c r="A12" s="32" t="s">
        <v>67</v>
      </c>
      <c r="B12" s="34" t="s">
        <v>68</v>
      </c>
      <c r="C12" s="34"/>
      <c r="D12" s="34" t="s">
        <v>69</v>
      </c>
      <c r="F12" s="18" t="s">
        <v>70</v>
      </c>
      <c r="G12" s="18"/>
      <c r="H12" s="18" t="s">
        <v>71</v>
      </c>
      <c r="I12" s="17">
        <v>2</v>
      </c>
      <c r="J12" s="17" t="s">
        <v>72</v>
      </c>
      <c r="K12" s="17"/>
      <c r="P12" s="49"/>
    </row>
    <row r="13" spans="1:16" ht="15">
      <c r="A13" s="17"/>
      <c r="B13" s="18"/>
      <c r="C13" s="17"/>
      <c r="D13" s="17"/>
      <c r="F13" s="17"/>
      <c r="G13" s="17"/>
      <c r="H13" s="17"/>
      <c r="I13" s="17"/>
      <c r="J13" s="17"/>
      <c r="K13" s="17"/>
      <c r="P13" s="49"/>
    </row>
    <row r="14" spans="1:16" ht="15">
      <c r="A14" s="17" t="s">
        <v>73</v>
      </c>
      <c r="B14" s="18" t="s">
        <v>74</v>
      </c>
      <c r="C14" s="17"/>
      <c r="D14" s="56"/>
      <c r="E14" s="49"/>
      <c r="F14" s="56"/>
      <c r="G14" s="56"/>
      <c r="H14" s="56">
        <v>0</v>
      </c>
      <c r="I14" s="17">
        <v>3</v>
      </c>
      <c r="J14" s="17" t="s">
        <v>75</v>
      </c>
      <c r="K14" s="17"/>
      <c r="P14" s="49"/>
    </row>
    <row r="15" spans="1:16" ht="15">
      <c r="A15" s="17"/>
      <c r="B15" s="18"/>
      <c r="C15" s="17"/>
      <c r="D15" s="56"/>
      <c r="E15" s="49"/>
      <c r="F15" s="56"/>
      <c r="G15" s="56"/>
      <c r="H15" s="56"/>
      <c r="I15" s="17"/>
      <c r="J15" s="17"/>
      <c r="K15" s="17"/>
      <c r="P15" s="49"/>
    </row>
    <row r="16" spans="1:16" ht="15">
      <c r="A16" s="17" t="s">
        <v>76</v>
      </c>
      <c r="B16" s="18" t="s">
        <v>77</v>
      </c>
      <c r="C16" s="17"/>
      <c r="D16" s="56"/>
      <c r="E16" s="49"/>
      <c r="F16" s="56"/>
      <c r="G16" s="56"/>
      <c r="H16" s="56"/>
      <c r="I16" s="17">
        <v>4</v>
      </c>
      <c r="J16" s="17" t="s">
        <v>78</v>
      </c>
      <c r="K16" s="17"/>
      <c r="P16" s="49"/>
    </row>
    <row r="17" spans="1:16" ht="15">
      <c r="A17" s="17"/>
      <c r="B17" s="18"/>
      <c r="C17" s="17"/>
      <c r="D17" s="56"/>
      <c r="E17" s="49"/>
      <c r="F17" s="56"/>
      <c r="G17" s="56"/>
      <c r="H17" s="56"/>
      <c r="I17" s="17"/>
      <c r="J17" s="17"/>
      <c r="K17" s="17"/>
      <c r="P17" s="49"/>
    </row>
    <row r="18" spans="1:16" ht="15">
      <c r="A18" s="17" t="s">
        <v>79</v>
      </c>
      <c r="B18" s="18" t="s">
        <v>80</v>
      </c>
      <c r="C18" s="17"/>
      <c r="D18" s="56"/>
      <c r="E18" s="49"/>
      <c r="F18" s="56"/>
      <c r="G18" s="56"/>
      <c r="H18" s="56"/>
      <c r="I18" s="17">
        <v>5</v>
      </c>
      <c r="J18" s="17" t="s">
        <v>81</v>
      </c>
      <c r="K18" s="17"/>
      <c r="P18" s="49"/>
    </row>
    <row r="19" spans="1:16" ht="15">
      <c r="A19" s="17"/>
      <c r="B19" s="18"/>
      <c r="C19" s="17"/>
      <c r="D19" s="56"/>
      <c r="E19" s="49"/>
      <c r="F19" s="56"/>
      <c r="G19" s="56"/>
      <c r="H19" s="56"/>
      <c r="I19" s="17"/>
      <c r="J19" s="17"/>
      <c r="K19" s="17"/>
      <c r="P19" s="49"/>
    </row>
    <row r="20" spans="1:16" ht="15">
      <c r="A20" s="17" t="s">
        <v>82</v>
      </c>
      <c r="B20" s="18" t="s">
        <v>83</v>
      </c>
      <c r="C20" s="17"/>
      <c r="D20" s="56"/>
      <c r="E20" s="49"/>
      <c r="F20" s="56"/>
      <c r="G20" s="56"/>
      <c r="H20" s="56"/>
      <c r="I20" s="17">
        <v>6</v>
      </c>
      <c r="J20" s="17" t="s">
        <v>84</v>
      </c>
      <c r="K20" s="17"/>
      <c r="P20" s="49"/>
    </row>
    <row r="21" spans="1:16" ht="15">
      <c r="A21" s="17"/>
      <c r="B21" s="18"/>
      <c r="C21" s="17"/>
      <c r="D21" s="56"/>
      <c r="E21" s="49"/>
      <c r="F21" s="56"/>
      <c r="G21" s="56"/>
      <c r="H21" s="56"/>
      <c r="I21" s="17"/>
      <c r="J21" s="17"/>
      <c r="K21" s="17"/>
      <c r="P21" s="49"/>
    </row>
    <row r="22" spans="1:16" ht="15">
      <c r="A22" s="17" t="s">
        <v>85</v>
      </c>
      <c r="B22" s="18" t="s">
        <v>86</v>
      </c>
      <c r="C22" s="17"/>
      <c r="D22" s="56"/>
      <c r="E22" s="49"/>
      <c r="F22" s="56"/>
      <c r="G22" s="56"/>
      <c r="H22" s="56"/>
      <c r="I22" s="17">
        <v>7</v>
      </c>
      <c r="J22" s="17" t="s">
        <v>87</v>
      </c>
      <c r="K22" s="17"/>
      <c r="P22" s="49"/>
    </row>
    <row r="23" spans="1:16" ht="15">
      <c r="A23" s="17"/>
      <c r="B23" s="18"/>
      <c r="C23" s="17"/>
      <c r="D23" s="56"/>
      <c r="E23" s="49"/>
      <c r="F23" s="56"/>
      <c r="G23" s="56"/>
      <c r="H23" s="56"/>
      <c r="I23" s="17"/>
      <c r="J23" s="17"/>
      <c r="K23" s="17"/>
      <c r="P23" s="49"/>
    </row>
    <row r="24" spans="1:16" ht="15">
      <c r="A24" s="33" t="s">
        <v>88</v>
      </c>
      <c r="B24" s="18"/>
      <c r="C24" s="17"/>
      <c r="D24" s="56"/>
      <c r="E24" s="49"/>
      <c r="F24" s="56"/>
      <c r="G24" s="56"/>
      <c r="H24" s="56"/>
      <c r="I24" s="17">
        <v>8</v>
      </c>
      <c r="J24" s="17" t="s">
        <v>89</v>
      </c>
      <c r="K24" s="17"/>
      <c r="P24" s="49"/>
    </row>
    <row r="25" spans="1:16" ht="15">
      <c r="A25" s="17" t="s">
        <v>90</v>
      </c>
      <c r="B25" s="18" t="s">
        <v>91</v>
      </c>
      <c r="C25" s="17"/>
      <c r="D25" s="56"/>
      <c r="E25" s="49"/>
      <c r="F25" s="56"/>
      <c r="G25" s="56"/>
      <c r="H25" s="56"/>
      <c r="I25" s="17"/>
      <c r="J25" s="17"/>
      <c r="K25" s="17"/>
      <c r="P25" s="49"/>
    </row>
    <row r="26" spans="1:16" ht="15">
      <c r="A26" s="17" t="s">
        <v>92</v>
      </c>
      <c r="B26" s="18" t="s">
        <v>93</v>
      </c>
      <c r="C26" s="17"/>
      <c r="D26" s="56"/>
      <c r="E26" s="49"/>
      <c r="F26" s="56"/>
      <c r="G26" s="56"/>
      <c r="H26" s="56"/>
      <c r="I26" s="17">
        <v>9</v>
      </c>
      <c r="J26" s="17" t="s">
        <v>94</v>
      </c>
      <c r="K26" s="17"/>
      <c r="P26" s="49"/>
    </row>
    <row r="27" spans="1:16" ht="15">
      <c r="A27" s="17"/>
      <c r="B27" s="18"/>
      <c r="C27" s="17"/>
      <c r="D27" s="56"/>
      <c r="E27" s="49"/>
      <c r="F27" s="56"/>
      <c r="G27" s="56"/>
      <c r="H27" s="56"/>
      <c r="I27" s="17"/>
      <c r="J27" s="17"/>
      <c r="K27" s="17"/>
      <c r="P27" s="2"/>
    </row>
    <row r="28" spans="1:16" ht="15">
      <c r="A28" s="17" t="s">
        <v>95</v>
      </c>
      <c r="B28" s="18" t="s">
        <v>96</v>
      </c>
      <c r="C28" s="17"/>
      <c r="D28" s="56"/>
      <c r="E28" s="49"/>
      <c r="F28" s="56"/>
      <c r="G28" s="56"/>
      <c r="H28" s="56"/>
      <c r="I28" s="17"/>
      <c r="J28" s="17" t="s">
        <v>97</v>
      </c>
      <c r="K28" s="17"/>
      <c r="P28" s="2">
        <f>SUM(P10:P26)</f>
        <v>0</v>
      </c>
    </row>
    <row r="29" spans="1:16" ht="15">
      <c r="A29" s="17"/>
      <c r="B29" s="18"/>
      <c r="C29" s="17"/>
      <c r="D29" s="56"/>
      <c r="E29" s="49"/>
      <c r="F29" s="56"/>
      <c r="G29" s="56"/>
      <c r="H29" s="56"/>
      <c r="I29" s="17"/>
      <c r="J29" s="17"/>
      <c r="K29" s="17"/>
      <c r="P29" s="2"/>
    </row>
    <row r="30" spans="1:16" ht="15">
      <c r="A30" s="17" t="s">
        <v>98</v>
      </c>
      <c r="B30" s="18" t="s">
        <v>99</v>
      </c>
      <c r="C30" s="17"/>
      <c r="D30" s="56"/>
      <c r="E30" s="49"/>
      <c r="F30" s="56"/>
      <c r="G30" s="56"/>
      <c r="H30" s="56"/>
      <c r="I30" s="17"/>
      <c r="J30" s="17" t="s">
        <v>100</v>
      </c>
      <c r="K30" s="17"/>
      <c r="P30" s="49"/>
    </row>
    <row r="31" spans="1:11" ht="15">
      <c r="A31" s="17"/>
      <c r="B31" s="18"/>
      <c r="C31" s="17"/>
      <c r="D31" s="56"/>
      <c r="E31" s="49"/>
      <c r="F31" s="56"/>
      <c r="G31" s="56"/>
      <c r="H31" s="56"/>
      <c r="I31" s="17"/>
      <c r="J31" s="17"/>
      <c r="K31" s="17"/>
    </row>
    <row r="32" spans="1:16" ht="15">
      <c r="A32" s="17" t="s">
        <v>101</v>
      </c>
      <c r="B32" s="18"/>
      <c r="C32" s="17"/>
      <c r="D32" s="56"/>
      <c r="E32" s="49"/>
      <c r="F32" s="56"/>
      <c r="G32" s="56"/>
      <c r="H32" s="56"/>
      <c r="I32" s="17"/>
      <c r="J32" s="17" t="s">
        <v>102</v>
      </c>
      <c r="K32" s="17"/>
      <c r="P32">
        <f>P28+P30</f>
        <v>0</v>
      </c>
    </row>
    <row r="33" spans="1:11" ht="15">
      <c r="A33" s="17"/>
      <c r="B33" s="18"/>
      <c r="C33" s="17"/>
      <c r="D33" s="36"/>
      <c r="E33" s="2"/>
      <c r="F33" s="36"/>
      <c r="G33" s="36"/>
      <c r="H33" s="36"/>
      <c r="I33" s="17"/>
      <c r="K33" s="17"/>
    </row>
    <row r="34" spans="1:11" ht="15">
      <c r="A34" s="17"/>
      <c r="B34" s="18"/>
      <c r="C34" s="17"/>
      <c r="D34" s="36"/>
      <c r="E34" s="2"/>
      <c r="F34" s="36"/>
      <c r="G34" s="36"/>
      <c r="H34" s="36"/>
      <c r="I34" s="17"/>
      <c r="K34" s="17"/>
    </row>
    <row r="35" spans="1:11" ht="15.75">
      <c r="A35" s="20" t="s">
        <v>103</v>
      </c>
      <c r="B35" s="18"/>
      <c r="C35" s="17"/>
      <c r="D35" s="36">
        <f>SUM(D14:D32)</f>
        <v>0</v>
      </c>
      <c r="E35" s="2"/>
      <c r="F35" s="61">
        <f>SUM(F14:F32)</f>
        <v>0</v>
      </c>
      <c r="G35" s="61"/>
      <c r="H35" s="61">
        <f>SUM(H14:H32)</f>
        <v>0</v>
      </c>
      <c r="I35" s="17"/>
      <c r="K35" s="17"/>
    </row>
    <row r="36" spans="1:11" ht="15.75">
      <c r="A36" s="20"/>
      <c r="B36" s="18"/>
      <c r="C36" s="17"/>
      <c r="D36" s="36"/>
      <c r="E36" s="2"/>
      <c r="F36" s="36"/>
      <c r="G36" s="36"/>
      <c r="H36" s="36"/>
      <c r="I36" s="17"/>
      <c r="K36" s="17"/>
    </row>
    <row r="37" spans="1:11" ht="15.75">
      <c r="A37" s="20" t="s">
        <v>104</v>
      </c>
      <c r="B37" s="18"/>
      <c r="C37" s="17"/>
      <c r="D37" s="56"/>
      <c r="E37" s="49"/>
      <c r="F37" s="56"/>
      <c r="G37" s="56"/>
      <c r="H37" s="56"/>
      <c r="I37" s="17"/>
      <c r="J37" s="17"/>
      <c r="K37" s="17"/>
    </row>
    <row r="38" spans="1:11" ht="15">
      <c r="A38" s="17"/>
      <c r="B38" s="18"/>
      <c r="C38" s="17"/>
      <c r="D38" s="36"/>
      <c r="E38" s="2"/>
      <c r="F38" s="36"/>
      <c r="G38" s="36"/>
      <c r="H38" s="36"/>
      <c r="I38" s="17"/>
      <c r="J38" s="17"/>
      <c r="K38" s="17"/>
    </row>
    <row r="39" spans="1:11" ht="15">
      <c r="A39" s="17"/>
      <c r="B39" s="18"/>
      <c r="C39" s="17"/>
      <c r="D39" s="17"/>
      <c r="F39" s="17"/>
      <c r="G39" s="17"/>
      <c r="H39" s="17"/>
      <c r="I39" s="17"/>
      <c r="J39" s="17"/>
      <c r="K39" s="17"/>
    </row>
    <row r="40" spans="1:11" ht="15">
      <c r="A40" s="17" t="s">
        <v>105</v>
      </c>
      <c r="B40" s="18"/>
      <c r="C40" s="17"/>
      <c r="D40" s="17"/>
      <c r="F40" s="17"/>
      <c r="G40" s="17"/>
      <c r="H40" s="17"/>
      <c r="I40" s="17"/>
      <c r="J40" s="17"/>
      <c r="K40" s="17"/>
    </row>
    <row r="41" spans="1:11" ht="15">
      <c r="A41" s="17"/>
      <c r="B41" s="18"/>
      <c r="C41" s="17"/>
      <c r="D41" s="17"/>
      <c r="F41" s="17"/>
      <c r="G41" s="17"/>
      <c r="H41" s="17"/>
      <c r="I41" s="17"/>
      <c r="J41" s="17"/>
      <c r="K41" s="17"/>
    </row>
    <row r="42" spans="1:14" ht="20.25">
      <c r="A42" s="19" t="s">
        <v>106</v>
      </c>
      <c r="B42" s="7"/>
      <c r="C42" s="7"/>
      <c r="D42" s="7"/>
      <c r="E42" s="3"/>
      <c r="F42" s="11"/>
      <c r="G42" s="11"/>
      <c r="H42" s="11"/>
      <c r="I42" s="3"/>
      <c r="J42" s="3"/>
      <c r="K42" s="7"/>
      <c r="L42" s="37"/>
      <c r="M42" s="37"/>
      <c r="N42" s="37"/>
    </row>
    <row r="43" spans="1:11" ht="15">
      <c r="A43" s="17"/>
      <c r="B43" s="18"/>
      <c r="C43" s="17"/>
      <c r="D43" s="17"/>
      <c r="F43" s="17"/>
      <c r="G43" s="17"/>
      <c r="H43" s="17"/>
      <c r="I43" s="17"/>
      <c r="J43" s="17"/>
      <c r="K43" s="17"/>
    </row>
    <row r="44" spans="1:11" ht="15">
      <c r="A44" s="17"/>
      <c r="B44" s="18"/>
      <c r="C44" s="17"/>
      <c r="D44" s="17"/>
      <c r="F44" s="17"/>
      <c r="G44" s="17"/>
      <c r="H44" s="17"/>
      <c r="I44" s="17"/>
      <c r="J44" s="17"/>
      <c r="K44" s="17"/>
    </row>
    <row r="45" spans="1:11" ht="15">
      <c r="A45" s="17"/>
      <c r="B45" s="18"/>
      <c r="C45" s="17"/>
      <c r="D45" s="17"/>
      <c r="F45" s="17"/>
      <c r="G45" s="17"/>
      <c r="H45" s="17"/>
      <c r="I45" s="17"/>
      <c r="J45" s="17"/>
      <c r="K45" s="17"/>
    </row>
    <row r="46" spans="1:11" ht="15">
      <c r="A46" s="17"/>
      <c r="B46" s="18"/>
      <c r="C46" s="17"/>
      <c r="D46" s="17"/>
      <c r="F46" s="17"/>
      <c r="G46" s="17"/>
      <c r="H46" s="17"/>
      <c r="I46" s="17"/>
      <c r="J46" s="17"/>
      <c r="K46" s="17"/>
    </row>
    <row r="47" spans="1:11" ht="15">
      <c r="A47" s="17"/>
      <c r="B47" s="18"/>
      <c r="C47" s="17"/>
      <c r="D47" s="17"/>
      <c r="F47" s="17"/>
      <c r="G47" s="17"/>
      <c r="H47" s="17"/>
      <c r="I47" s="17"/>
      <c r="J47" s="17"/>
      <c r="K47" s="17"/>
    </row>
    <row r="48" spans="1:11" ht="15">
      <c r="A48" s="17"/>
      <c r="B48" s="18"/>
      <c r="C48" s="17"/>
      <c r="D48" s="17"/>
      <c r="F48" s="17"/>
      <c r="G48" s="17"/>
      <c r="H48" s="17"/>
      <c r="I48" s="17"/>
      <c r="J48" s="17"/>
      <c r="K48" s="17"/>
    </row>
    <row r="49" spans="1:11" ht="15">
      <c r="A49" s="17"/>
      <c r="B49" s="18"/>
      <c r="C49" s="17"/>
      <c r="D49" s="17"/>
      <c r="F49" s="17"/>
      <c r="G49" s="17"/>
      <c r="H49" s="17"/>
      <c r="I49" s="17"/>
      <c r="J49" s="17"/>
      <c r="K49" s="17"/>
    </row>
    <row r="50" spans="1:11" ht="15">
      <c r="A50" s="17"/>
      <c r="B50" s="18"/>
      <c r="C50" s="17"/>
      <c r="D50" s="17"/>
      <c r="F50" s="17"/>
      <c r="G50" s="17"/>
      <c r="H50" s="17"/>
      <c r="I50" s="17"/>
      <c r="J50" s="17"/>
      <c r="K50" s="17"/>
    </row>
    <row r="51" spans="1:11" ht="15">
      <c r="A51" s="17"/>
      <c r="B51" s="18"/>
      <c r="C51" s="17"/>
      <c r="D51" s="17"/>
      <c r="F51" s="17"/>
      <c r="G51" s="17"/>
      <c r="H51" s="17"/>
      <c r="I51" s="17"/>
      <c r="J51" s="17"/>
      <c r="K51" s="17"/>
    </row>
    <row r="52" spans="1:11" ht="15">
      <c r="A52" s="17"/>
      <c r="B52" s="18"/>
      <c r="C52" s="17"/>
      <c r="D52" s="17"/>
      <c r="F52" s="17"/>
      <c r="G52" s="17"/>
      <c r="H52" s="17"/>
      <c r="I52" s="17"/>
      <c r="J52" s="17"/>
      <c r="K52" s="17"/>
    </row>
    <row r="53" spans="1:11" ht="15">
      <c r="A53" s="17"/>
      <c r="B53" s="18"/>
      <c r="C53" s="17"/>
      <c r="D53" s="17"/>
      <c r="F53" s="17"/>
      <c r="G53" s="17"/>
      <c r="H53" s="17"/>
      <c r="I53" s="17"/>
      <c r="J53" s="17"/>
      <c r="K53" s="17"/>
    </row>
    <row r="54" spans="1:11" ht="15">
      <c r="A54" s="17"/>
      <c r="B54" s="18"/>
      <c r="C54" s="17"/>
      <c r="D54" s="17"/>
      <c r="F54" s="17"/>
      <c r="G54" s="17"/>
      <c r="H54" s="17"/>
      <c r="I54" s="17"/>
      <c r="J54" s="17"/>
      <c r="K54" s="17"/>
    </row>
    <row r="55" spans="1:11" ht="15">
      <c r="A55" s="17"/>
      <c r="B55" s="18"/>
      <c r="C55" s="17"/>
      <c r="D55" s="17"/>
      <c r="F55" s="17"/>
      <c r="G55" s="17"/>
      <c r="H55" s="17"/>
      <c r="I55" s="17"/>
      <c r="J55" s="17"/>
      <c r="K55" s="17"/>
    </row>
    <row r="56" spans="1:11" ht="15">
      <c r="A56" s="17"/>
      <c r="B56" s="18"/>
      <c r="C56" s="17"/>
      <c r="D56" s="17"/>
      <c r="F56" s="17"/>
      <c r="G56" s="17"/>
      <c r="H56" s="17"/>
      <c r="I56" s="17"/>
      <c r="J56" s="17"/>
      <c r="K56" s="17"/>
    </row>
    <row r="57" spans="1:11" ht="15">
      <c r="A57" s="17"/>
      <c r="B57" s="18"/>
      <c r="C57" s="17"/>
      <c r="D57" s="17"/>
      <c r="F57" s="17"/>
      <c r="G57" s="17"/>
      <c r="H57" s="17"/>
      <c r="I57" s="17"/>
      <c r="J57" s="17"/>
      <c r="K57" s="17"/>
    </row>
    <row r="58" spans="1:11" ht="15">
      <c r="A58" s="17"/>
      <c r="B58" s="18"/>
      <c r="C58" s="17"/>
      <c r="D58" s="17"/>
      <c r="F58" s="17"/>
      <c r="G58" s="17"/>
      <c r="H58" s="17"/>
      <c r="I58" s="17"/>
      <c r="J58" s="17"/>
      <c r="K58" s="17"/>
    </row>
    <row r="59" spans="1:11" ht="15">
      <c r="A59" s="17"/>
      <c r="B59" s="18"/>
      <c r="C59" s="17"/>
      <c r="D59" s="17"/>
      <c r="F59" s="17"/>
      <c r="G59" s="17"/>
      <c r="H59" s="17"/>
      <c r="I59" s="17"/>
      <c r="J59" s="17"/>
      <c r="K59" s="17"/>
    </row>
    <row r="60" spans="1:11" ht="15">
      <c r="A60" s="17"/>
      <c r="B60" s="18"/>
      <c r="C60" s="17"/>
      <c r="D60" s="17"/>
      <c r="F60" s="17"/>
      <c r="G60" s="17"/>
      <c r="H60" s="17"/>
      <c r="I60" s="17"/>
      <c r="J60" s="17"/>
      <c r="K60" s="17"/>
    </row>
    <row r="61" spans="1:11" ht="15">
      <c r="A61" s="17"/>
      <c r="B61" s="18"/>
      <c r="C61" s="17"/>
      <c r="D61" s="17"/>
      <c r="F61" s="17"/>
      <c r="G61" s="17"/>
      <c r="H61" s="17"/>
      <c r="I61" s="17"/>
      <c r="J61" s="17"/>
      <c r="K61" s="17"/>
    </row>
    <row r="62" spans="1:11" ht="15">
      <c r="A62" s="17"/>
      <c r="B62" s="18"/>
      <c r="C62" s="17"/>
      <c r="D62" s="17"/>
      <c r="F62" s="17"/>
      <c r="G62" s="17"/>
      <c r="H62" s="17"/>
      <c r="I62" s="17"/>
      <c r="J62" s="17"/>
      <c r="K62" s="17"/>
    </row>
    <row r="63" spans="1:11" ht="15">
      <c r="A63" s="17"/>
      <c r="B63" s="18"/>
      <c r="C63" s="17"/>
      <c r="D63" s="17"/>
      <c r="F63" s="17"/>
      <c r="G63" s="17"/>
      <c r="H63" s="17"/>
      <c r="I63" s="17"/>
      <c r="J63" s="17"/>
      <c r="K63" s="17"/>
    </row>
    <row r="64" spans="1:11" ht="15">
      <c r="A64" s="17"/>
      <c r="B64" s="18"/>
      <c r="C64" s="17"/>
      <c r="D64" s="17"/>
      <c r="F64" s="17"/>
      <c r="G64" s="17"/>
      <c r="H64" s="17"/>
      <c r="I64" s="17"/>
      <c r="J64" s="17"/>
      <c r="K64" s="17"/>
    </row>
    <row r="65" spans="1:11" ht="15">
      <c r="A65" s="17"/>
      <c r="B65" s="18"/>
      <c r="C65" s="17"/>
      <c r="D65" s="17"/>
      <c r="F65" s="17"/>
      <c r="G65" s="17"/>
      <c r="H65" s="17"/>
      <c r="I65" s="17"/>
      <c r="J65" s="17"/>
      <c r="K65" s="17"/>
    </row>
    <row r="66" spans="1:11" ht="15">
      <c r="A66" s="17"/>
      <c r="B66" s="18"/>
      <c r="C66" s="17"/>
      <c r="D66" s="17"/>
      <c r="F66" s="17"/>
      <c r="G66" s="17"/>
      <c r="H66" s="17"/>
      <c r="I66" s="17"/>
      <c r="J66" s="17"/>
      <c r="K66" s="17"/>
    </row>
    <row r="67" spans="1:11" ht="15">
      <c r="A67" s="17"/>
      <c r="B67" s="18"/>
      <c r="C67" s="17"/>
      <c r="D67" s="17"/>
      <c r="F67" s="17"/>
      <c r="G67" s="17"/>
      <c r="H67" s="17"/>
      <c r="I67" s="17"/>
      <c r="J67" s="17"/>
      <c r="K67" s="17"/>
    </row>
    <row r="68" spans="1:11" ht="15">
      <c r="A68" s="17"/>
      <c r="B68" s="18"/>
      <c r="C68" s="17"/>
      <c r="D68" s="17"/>
      <c r="F68" s="17"/>
      <c r="G68" s="17"/>
      <c r="H68" s="17"/>
      <c r="I68" s="17"/>
      <c r="J68" s="17"/>
      <c r="K68" s="17"/>
    </row>
    <row r="69" spans="1:11" ht="15">
      <c r="A69" s="17"/>
      <c r="B69" s="18"/>
      <c r="C69" s="17"/>
      <c r="D69" s="17"/>
      <c r="F69" s="17"/>
      <c r="G69" s="17"/>
      <c r="H69" s="17"/>
      <c r="I69" s="17"/>
      <c r="J69" s="17"/>
      <c r="K69" s="17"/>
    </row>
    <row r="70" spans="1:11" ht="15">
      <c r="A70" s="17"/>
      <c r="B70" s="18"/>
      <c r="C70" s="17"/>
      <c r="D70" s="17"/>
      <c r="F70" s="17"/>
      <c r="G70" s="17"/>
      <c r="H70" s="17"/>
      <c r="I70" s="17"/>
      <c r="J70" s="17"/>
      <c r="K70" s="17"/>
    </row>
    <row r="71" spans="1:11" ht="15">
      <c r="A71" s="17"/>
      <c r="B71" s="18"/>
      <c r="C71" s="17"/>
      <c r="D71" s="17"/>
      <c r="F71" s="17"/>
      <c r="G71" s="17"/>
      <c r="H71" s="17"/>
      <c r="I71" s="17"/>
      <c r="J71" s="17"/>
      <c r="K71" s="17"/>
    </row>
    <row r="72" spans="1:11" ht="15">
      <c r="A72" s="17"/>
      <c r="B72" s="18"/>
      <c r="C72" s="17"/>
      <c r="D72" s="17"/>
      <c r="F72" s="17"/>
      <c r="G72" s="17"/>
      <c r="H72" s="17"/>
      <c r="I72" s="17"/>
      <c r="J72" s="17"/>
      <c r="K72" s="17"/>
    </row>
    <row r="73" spans="1:11" ht="15">
      <c r="A73" s="17"/>
      <c r="B73" s="18"/>
      <c r="C73" s="17"/>
      <c r="D73" s="17"/>
      <c r="F73" s="17"/>
      <c r="G73" s="17"/>
      <c r="H73" s="17"/>
      <c r="I73" s="17"/>
      <c r="J73" s="17"/>
      <c r="K73" s="17"/>
    </row>
    <row r="74" spans="1:11" ht="15">
      <c r="A74" s="17"/>
      <c r="B74" s="18"/>
      <c r="C74" s="17"/>
      <c r="D74" s="17"/>
      <c r="F74" s="17"/>
      <c r="G74" s="17"/>
      <c r="H74" s="17"/>
      <c r="I74" s="17"/>
      <c r="J74" s="17"/>
      <c r="K74" s="17"/>
    </row>
    <row r="75" spans="1:11" ht="15">
      <c r="A75" s="17"/>
      <c r="B75" s="18"/>
      <c r="C75" s="17"/>
      <c r="D75" s="17"/>
      <c r="F75" s="17"/>
      <c r="G75" s="17"/>
      <c r="H75" s="17"/>
      <c r="I75" s="17"/>
      <c r="J75" s="17"/>
      <c r="K75" s="17"/>
    </row>
    <row r="76" spans="1:11" ht="15">
      <c r="A76" s="17"/>
      <c r="B76" s="18"/>
      <c r="C76" s="17"/>
      <c r="D76" s="17"/>
      <c r="F76" s="17"/>
      <c r="G76" s="17"/>
      <c r="H76" s="17"/>
      <c r="I76" s="17"/>
      <c r="J76" s="17"/>
      <c r="K76" s="17"/>
    </row>
    <row r="77" spans="1:11" ht="15">
      <c r="A77" s="17"/>
      <c r="B77" s="18"/>
      <c r="C77" s="17"/>
      <c r="D77" s="17"/>
      <c r="F77" s="17"/>
      <c r="G77" s="17"/>
      <c r="H77" s="17"/>
      <c r="I77" s="17"/>
      <c r="J77" s="17"/>
      <c r="K77" s="17"/>
    </row>
    <row r="78" spans="1:11" ht="15">
      <c r="A78" s="17"/>
      <c r="B78" s="18"/>
      <c r="C78" s="17"/>
      <c r="D78" s="17"/>
      <c r="F78" s="17"/>
      <c r="G78" s="17"/>
      <c r="H78" s="17"/>
      <c r="I78" s="17"/>
      <c r="J78" s="17"/>
      <c r="K78" s="17"/>
    </row>
    <row r="79" spans="1:11" ht="15">
      <c r="A79" s="17"/>
      <c r="B79" s="18"/>
      <c r="C79" s="17"/>
      <c r="D79" s="17"/>
      <c r="F79" s="17"/>
      <c r="G79" s="17"/>
      <c r="H79" s="17"/>
      <c r="I79" s="17"/>
      <c r="J79" s="17"/>
      <c r="K79" s="17"/>
    </row>
    <row r="80" spans="1:11" ht="15">
      <c r="A80" s="17"/>
      <c r="B80" s="18"/>
      <c r="C80" s="17"/>
      <c r="D80" s="17"/>
      <c r="F80" s="17"/>
      <c r="G80" s="17"/>
      <c r="H80" s="17"/>
      <c r="I80" s="17"/>
      <c r="J80" s="17"/>
      <c r="K80" s="17"/>
    </row>
    <row r="81" spans="1:11" ht="15">
      <c r="A81" s="17"/>
      <c r="B81" s="18"/>
      <c r="C81" s="17"/>
      <c r="D81" s="17"/>
      <c r="F81" s="17"/>
      <c r="G81" s="17"/>
      <c r="H81" s="17"/>
      <c r="I81" s="17"/>
      <c r="J81" s="17"/>
      <c r="K81" s="17"/>
    </row>
    <row r="82" spans="1:11" ht="15">
      <c r="A82" s="17"/>
      <c r="B82" s="18"/>
      <c r="C82" s="17"/>
      <c r="D82" s="17"/>
      <c r="F82" s="17"/>
      <c r="G82" s="17"/>
      <c r="H82" s="17"/>
      <c r="I82" s="17"/>
      <c r="J82" s="17"/>
      <c r="K82" s="17"/>
    </row>
    <row r="83" spans="1:11" ht="15">
      <c r="A83" s="17"/>
      <c r="B83" s="18"/>
      <c r="C83" s="17"/>
      <c r="D83" s="17"/>
      <c r="F83" s="17"/>
      <c r="G83" s="17"/>
      <c r="H83" s="17"/>
      <c r="I83" s="17"/>
      <c r="J83" s="17"/>
      <c r="K83" s="17"/>
    </row>
    <row r="84" spans="1:11" ht="15">
      <c r="A84" s="17"/>
      <c r="B84" s="18"/>
      <c r="C84" s="17"/>
      <c r="D84" s="17"/>
      <c r="F84" s="17"/>
      <c r="G84" s="17"/>
      <c r="H84" s="17"/>
      <c r="I84" s="17"/>
      <c r="J84" s="17"/>
      <c r="K84" s="17"/>
    </row>
    <row r="85" spans="1:11" ht="15">
      <c r="A85" s="17"/>
      <c r="B85" s="18"/>
      <c r="C85" s="17"/>
      <c r="D85" s="17"/>
      <c r="F85" s="17"/>
      <c r="G85" s="17"/>
      <c r="H85" s="17"/>
      <c r="I85" s="17"/>
      <c r="J85" s="17"/>
      <c r="K85" s="17"/>
    </row>
    <row r="86" spans="1:11" ht="15">
      <c r="A86" s="17"/>
      <c r="B86" s="18"/>
      <c r="C86" s="17"/>
      <c r="D86" s="17"/>
      <c r="F86" s="17"/>
      <c r="G86" s="17"/>
      <c r="H86" s="17"/>
      <c r="I86" s="17"/>
      <c r="J86" s="17"/>
      <c r="K86" s="17"/>
    </row>
    <row r="87" spans="1:11" ht="15">
      <c r="A87" s="17"/>
      <c r="B87" s="18"/>
      <c r="C87" s="17"/>
      <c r="D87" s="17"/>
      <c r="F87" s="17"/>
      <c r="G87" s="17"/>
      <c r="H87" s="17"/>
      <c r="I87" s="17"/>
      <c r="J87" s="17"/>
      <c r="K87" s="17"/>
    </row>
    <row r="88" spans="1:11" ht="15">
      <c r="A88" s="17"/>
      <c r="B88" s="18"/>
      <c r="C88" s="17"/>
      <c r="D88" s="17"/>
      <c r="F88" s="17"/>
      <c r="G88" s="17"/>
      <c r="H88" s="17"/>
      <c r="I88" s="17"/>
      <c r="J88" s="17"/>
      <c r="K88" s="17"/>
    </row>
    <row r="89" spans="1:11" ht="15">
      <c r="A89" s="17"/>
      <c r="B89" s="18"/>
      <c r="C89" s="17"/>
      <c r="D89" s="17"/>
      <c r="F89" s="17"/>
      <c r="G89" s="17"/>
      <c r="H89" s="17"/>
      <c r="I89" s="17"/>
      <c r="J89" s="17"/>
      <c r="K89" s="17"/>
    </row>
    <row r="90" spans="1:11" ht="15">
      <c r="A90" s="17"/>
      <c r="B90" s="18"/>
      <c r="C90" s="17"/>
      <c r="D90" s="17"/>
      <c r="F90" s="17"/>
      <c r="G90" s="17"/>
      <c r="H90" s="17"/>
      <c r="I90" s="17"/>
      <c r="J90" s="17"/>
      <c r="K90" s="17"/>
    </row>
    <row r="91" spans="1:11" ht="15">
      <c r="A91" s="17"/>
      <c r="B91" s="18"/>
      <c r="C91" s="17"/>
      <c r="D91" s="17"/>
      <c r="F91" s="17"/>
      <c r="G91" s="17"/>
      <c r="H91" s="17"/>
      <c r="I91" s="17"/>
      <c r="J91" s="17"/>
      <c r="K91" s="17"/>
    </row>
    <row r="92" spans="1:11" ht="15">
      <c r="A92" s="17"/>
      <c r="B92" s="18"/>
      <c r="C92" s="17"/>
      <c r="D92" s="17"/>
      <c r="F92" s="17"/>
      <c r="G92" s="17"/>
      <c r="H92" s="17"/>
      <c r="I92" s="17"/>
      <c r="J92" s="17"/>
      <c r="K92" s="17"/>
    </row>
    <row r="93" spans="1:11" ht="15">
      <c r="A93" s="17"/>
      <c r="B93" s="18"/>
      <c r="C93" s="17"/>
      <c r="D93" s="17"/>
      <c r="F93" s="17"/>
      <c r="G93" s="17"/>
      <c r="H93" s="17"/>
      <c r="I93" s="17"/>
      <c r="J93" s="17"/>
      <c r="K93" s="17"/>
    </row>
    <row r="94" spans="1:11" ht="15">
      <c r="A94" s="17"/>
      <c r="B94" s="18"/>
      <c r="C94" s="17"/>
      <c r="D94" s="17"/>
      <c r="F94" s="17"/>
      <c r="G94" s="17"/>
      <c r="H94" s="17"/>
      <c r="I94" s="17"/>
      <c r="J94" s="17"/>
      <c r="K94" s="17"/>
    </row>
    <row r="95" spans="1:11" ht="15">
      <c r="A95" s="17"/>
      <c r="B95" s="18"/>
      <c r="C95" s="17"/>
      <c r="D95" s="17"/>
      <c r="F95" s="17"/>
      <c r="G95" s="17"/>
      <c r="H95" s="17"/>
      <c r="I95" s="17"/>
      <c r="J95" s="17"/>
      <c r="K95" s="17"/>
    </row>
    <row r="96" spans="1:11" ht="15">
      <c r="A96" s="17"/>
      <c r="B96" s="18"/>
      <c r="C96" s="17"/>
      <c r="D96" s="17"/>
      <c r="F96" s="17"/>
      <c r="G96" s="17"/>
      <c r="H96" s="17"/>
      <c r="I96" s="17"/>
      <c r="J96" s="17"/>
      <c r="K96" s="17"/>
    </row>
    <row r="97" spans="1:11" ht="15">
      <c r="A97" s="17"/>
      <c r="B97" s="18"/>
      <c r="C97" s="17"/>
      <c r="D97" s="17"/>
      <c r="F97" s="17"/>
      <c r="G97" s="17"/>
      <c r="H97" s="17"/>
      <c r="I97" s="17"/>
      <c r="J97" s="17"/>
      <c r="K97" s="17"/>
    </row>
    <row r="98" spans="1:11" ht="15">
      <c r="A98" s="17"/>
      <c r="B98" s="18"/>
      <c r="C98" s="17"/>
      <c r="D98" s="17"/>
      <c r="F98" s="17"/>
      <c r="G98" s="17"/>
      <c r="H98" s="17"/>
      <c r="I98" s="17"/>
      <c r="J98" s="17"/>
      <c r="K98" s="17"/>
    </row>
    <row r="99" spans="1:11" ht="15">
      <c r="A99" s="17"/>
      <c r="B99" s="18"/>
      <c r="C99" s="17"/>
      <c r="D99" s="17"/>
      <c r="F99" s="17"/>
      <c r="G99" s="17"/>
      <c r="H99" s="17"/>
      <c r="I99" s="17"/>
      <c r="J99" s="17"/>
      <c r="K99" s="17"/>
    </row>
    <row r="100" spans="1:11" ht="15">
      <c r="A100" s="17"/>
      <c r="B100" s="18"/>
      <c r="C100" s="17"/>
      <c r="D100" s="17"/>
      <c r="F100" s="17"/>
      <c r="G100" s="17"/>
      <c r="H100" s="17"/>
      <c r="I100" s="17"/>
      <c r="J100" s="17"/>
      <c r="K100" s="17"/>
    </row>
    <row r="101" spans="1:11" ht="15">
      <c r="A101" s="17"/>
      <c r="B101" s="18"/>
      <c r="C101" s="17"/>
      <c r="D101" s="17"/>
      <c r="F101" s="17"/>
      <c r="G101" s="17"/>
      <c r="H101" s="17"/>
      <c r="I101" s="17"/>
      <c r="J101" s="17"/>
      <c r="K101" s="17"/>
    </row>
    <row r="102" spans="1:11" ht="15">
      <c r="A102" s="17"/>
      <c r="B102" s="18"/>
      <c r="C102" s="17"/>
      <c r="D102" s="17"/>
      <c r="F102" s="17"/>
      <c r="G102" s="17"/>
      <c r="H102" s="17"/>
      <c r="I102" s="17"/>
      <c r="J102" s="17"/>
      <c r="K102" s="17"/>
    </row>
    <row r="103" spans="1:11" ht="15">
      <c r="A103" s="17"/>
      <c r="B103" s="18"/>
      <c r="C103" s="17"/>
      <c r="D103" s="17"/>
      <c r="F103" s="17"/>
      <c r="G103" s="17"/>
      <c r="H103" s="17"/>
      <c r="I103" s="17"/>
      <c r="J103" s="17"/>
      <c r="K103" s="17"/>
    </row>
    <row r="104" spans="1:11" ht="15">
      <c r="A104" s="17"/>
      <c r="B104" s="18"/>
      <c r="C104" s="17"/>
      <c r="D104" s="17"/>
      <c r="F104" s="17"/>
      <c r="G104" s="17"/>
      <c r="H104" s="17"/>
      <c r="I104" s="17"/>
      <c r="J104" s="17"/>
      <c r="K104" s="17"/>
    </row>
    <row r="105" spans="1:11" ht="15">
      <c r="A105" s="17"/>
      <c r="B105" s="18"/>
      <c r="C105" s="17"/>
      <c r="D105" s="17"/>
      <c r="F105" s="17"/>
      <c r="G105" s="17"/>
      <c r="H105" s="17"/>
      <c r="I105" s="17"/>
      <c r="J105" s="17"/>
      <c r="K105" s="17"/>
    </row>
    <row r="106" spans="1:11" ht="15">
      <c r="A106" s="17"/>
      <c r="B106" s="18"/>
      <c r="C106" s="17"/>
      <c r="D106" s="17"/>
      <c r="F106" s="17"/>
      <c r="G106" s="17"/>
      <c r="H106" s="17"/>
      <c r="I106" s="17"/>
      <c r="J106" s="17"/>
      <c r="K106" s="17"/>
    </row>
    <row r="107" spans="1:11" ht="15">
      <c r="A107" s="17"/>
      <c r="B107" s="18"/>
      <c r="C107" s="17"/>
      <c r="D107" s="17"/>
      <c r="F107" s="17"/>
      <c r="G107" s="17"/>
      <c r="H107" s="17"/>
      <c r="I107" s="17"/>
      <c r="J107" s="17"/>
      <c r="K107" s="17"/>
    </row>
    <row r="108" spans="1:11" ht="15">
      <c r="A108" s="17"/>
      <c r="B108" s="18"/>
      <c r="C108" s="17"/>
      <c r="D108" s="17"/>
      <c r="F108" s="17"/>
      <c r="G108" s="17"/>
      <c r="H108" s="17"/>
      <c r="I108" s="17"/>
      <c r="J108" s="17"/>
      <c r="K108" s="17"/>
    </row>
    <row r="109" spans="1:11" ht="15">
      <c r="A109" s="17"/>
      <c r="B109" s="18"/>
      <c r="C109" s="17"/>
      <c r="D109" s="17"/>
      <c r="F109" s="17"/>
      <c r="G109" s="17"/>
      <c r="H109" s="17"/>
      <c r="I109" s="17"/>
      <c r="J109" s="17"/>
      <c r="K109" s="17"/>
    </row>
    <row r="110" spans="1:11" ht="15">
      <c r="A110" s="17"/>
      <c r="B110" s="18"/>
      <c r="C110" s="17"/>
      <c r="D110" s="17"/>
      <c r="F110" s="17"/>
      <c r="G110" s="17"/>
      <c r="H110" s="17"/>
      <c r="I110" s="17"/>
      <c r="J110" s="17"/>
      <c r="K110" s="17"/>
    </row>
    <row r="111" spans="1:11" ht="15">
      <c r="A111" s="17"/>
      <c r="B111" s="18"/>
      <c r="C111" s="17"/>
      <c r="D111" s="17"/>
      <c r="F111" s="17"/>
      <c r="G111" s="17"/>
      <c r="H111" s="17"/>
      <c r="I111" s="17"/>
      <c r="J111" s="17"/>
      <c r="K111" s="17"/>
    </row>
    <row r="112" spans="1:11" ht="15">
      <c r="A112" s="17"/>
      <c r="B112" s="18"/>
      <c r="C112" s="17"/>
      <c r="D112" s="17"/>
      <c r="F112" s="17"/>
      <c r="G112" s="17"/>
      <c r="H112" s="17"/>
      <c r="I112" s="17"/>
      <c r="J112" s="17"/>
      <c r="K112" s="17"/>
    </row>
    <row r="113" spans="1:11" ht="15">
      <c r="A113" s="17"/>
      <c r="B113" s="18"/>
      <c r="C113" s="17"/>
      <c r="D113" s="17"/>
      <c r="F113" s="17"/>
      <c r="G113" s="17"/>
      <c r="H113" s="17"/>
      <c r="I113" s="17"/>
      <c r="J113" s="17"/>
      <c r="K113" s="17"/>
    </row>
  </sheetData>
  <sheetProtection/>
  <printOptions/>
  <pageMargins left="0.75" right="0.75" top="1" bottom="1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showZeros="0" workbookViewId="0" topLeftCell="A25">
      <selection activeCell="G35" sqref="G35"/>
    </sheetView>
  </sheetViews>
  <sheetFormatPr defaultColWidth="9.140625" defaultRowHeight="12.75"/>
  <cols>
    <col min="1" max="1" width="7.57421875" style="0" customWidth="1"/>
    <col min="2" max="3" width="2.421875" style="0" customWidth="1"/>
    <col min="4" max="4" width="6.7109375" style="0" customWidth="1"/>
    <col min="5" max="5" width="7.421875" style="0" customWidth="1"/>
    <col min="6" max="6" width="12.28125" style="0" bestFit="1" customWidth="1"/>
    <col min="7" max="7" width="12.7109375" style="0" customWidth="1"/>
    <col min="8" max="8" width="10.421875" style="0" customWidth="1"/>
    <col min="9" max="9" width="11.57421875" style="0" customWidth="1"/>
    <col min="10" max="10" width="12.8515625" style="0" customWidth="1"/>
    <col min="11" max="11" width="7.57421875" style="0" customWidth="1"/>
    <col min="12" max="12" width="20.421875" style="0" customWidth="1"/>
    <col min="13" max="13" width="2.7109375" style="0" customWidth="1"/>
  </cols>
  <sheetData>
    <row r="1" spans="1:13" ht="18">
      <c r="A1" s="24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">
      <c r="A2" s="24" t="s">
        <v>186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4" spans="1:9" ht="15.75">
      <c r="A4" s="20" t="s">
        <v>108</v>
      </c>
      <c r="F4" s="62"/>
      <c r="G4" s="53"/>
      <c r="H4" s="72"/>
      <c r="I4" s="72"/>
    </row>
    <row r="5" spans="1:11" ht="15.75">
      <c r="A5" s="20" t="s">
        <v>109</v>
      </c>
      <c r="F5" s="95"/>
      <c r="G5" s="52"/>
      <c r="H5" s="79"/>
      <c r="I5" s="79"/>
      <c r="K5" s="38"/>
    </row>
    <row r="6" spans="1:9" ht="15.75">
      <c r="A6" s="20" t="s">
        <v>110</v>
      </c>
      <c r="F6" s="95"/>
      <c r="G6" s="52"/>
      <c r="H6" s="79"/>
      <c r="I6" s="79"/>
    </row>
    <row r="9" ht="12.75">
      <c r="A9" t="s">
        <v>111</v>
      </c>
    </row>
    <row r="11" spans="17:18" ht="12.75">
      <c r="Q11" s="38"/>
      <c r="R11" s="38"/>
    </row>
    <row r="12" ht="12.75">
      <c r="H12" t="s">
        <v>112</v>
      </c>
    </row>
    <row r="13" spans="1:12" ht="12.75">
      <c r="A13" t="s">
        <v>67</v>
      </c>
      <c r="G13" t="s">
        <v>113</v>
      </c>
      <c r="H13" t="s">
        <v>114</v>
      </c>
      <c r="I13" t="s">
        <v>115</v>
      </c>
      <c r="J13" t="s">
        <v>116</v>
      </c>
      <c r="L13" t="s">
        <v>117</v>
      </c>
    </row>
    <row r="14" spans="1:12" ht="12.75">
      <c r="A14" s="107" t="s">
        <v>168</v>
      </c>
      <c r="B14" s="106"/>
      <c r="C14" s="106"/>
      <c r="D14" s="106"/>
      <c r="E14" s="106"/>
      <c r="F14" s="106"/>
      <c r="G14" s="107" t="s">
        <v>168</v>
      </c>
      <c r="H14" s="107" t="s">
        <v>168</v>
      </c>
      <c r="I14" s="107" t="s">
        <v>169</v>
      </c>
      <c r="J14" s="108" t="s">
        <v>168</v>
      </c>
      <c r="K14" s="68"/>
      <c r="L14" s="85"/>
    </row>
    <row r="15" spans="1:12" ht="12.75">
      <c r="A15" s="156"/>
      <c r="B15" s="70"/>
      <c r="C15" s="70"/>
      <c r="D15" s="70"/>
      <c r="E15" s="70"/>
      <c r="F15" s="70"/>
      <c r="G15" s="75"/>
      <c r="H15" s="75"/>
      <c r="I15" s="76">
        <f>G15*H15</f>
        <v>0</v>
      </c>
      <c r="J15" s="75"/>
      <c r="K15" s="54"/>
      <c r="L15" s="85">
        <f>I15*J15/1000</f>
        <v>0</v>
      </c>
    </row>
    <row r="16" spans="1:12" ht="12.75">
      <c r="A16" s="156"/>
      <c r="B16" s="70"/>
      <c r="C16" s="109"/>
      <c r="D16" s="70"/>
      <c r="E16" s="70"/>
      <c r="F16" s="70"/>
      <c r="G16" s="101"/>
      <c r="H16" s="101"/>
      <c r="I16" s="76">
        <f>G16*H16</f>
        <v>0</v>
      </c>
      <c r="J16" s="101"/>
      <c r="K16" s="54"/>
      <c r="L16" s="85">
        <f>I16*J16/1000</f>
        <v>0</v>
      </c>
    </row>
    <row r="17" spans="1:12" ht="12.75">
      <c r="A17" s="156"/>
      <c r="B17" s="70"/>
      <c r="C17" s="70"/>
      <c r="D17" s="70"/>
      <c r="E17" s="70"/>
      <c r="F17" s="70"/>
      <c r="G17" s="75"/>
      <c r="H17" s="75"/>
      <c r="I17" s="76">
        <f aca="true" t="shared" si="0" ref="I17:I23">G17*H17</f>
        <v>0</v>
      </c>
      <c r="J17" s="75"/>
      <c r="K17" s="54"/>
      <c r="L17" s="85">
        <f>I17*J17/1000</f>
        <v>0</v>
      </c>
    </row>
    <row r="18" spans="1:12" ht="12.75">
      <c r="A18" s="69"/>
      <c r="B18" s="70"/>
      <c r="C18" s="70"/>
      <c r="D18" s="70"/>
      <c r="E18" s="70"/>
      <c r="F18" s="70"/>
      <c r="G18" s="75"/>
      <c r="H18" s="75"/>
      <c r="I18" s="76">
        <f t="shared" si="0"/>
        <v>0</v>
      </c>
      <c r="J18" s="75"/>
      <c r="K18" s="54"/>
      <c r="L18" s="85">
        <f aca="true" t="shared" si="1" ref="L18:L23">I18*J18/1000</f>
        <v>0</v>
      </c>
    </row>
    <row r="19" spans="1:12" ht="12.75">
      <c r="A19" s="69"/>
      <c r="B19" s="70"/>
      <c r="C19" s="70"/>
      <c r="D19" s="70"/>
      <c r="E19" s="70"/>
      <c r="F19" s="70"/>
      <c r="G19" s="75"/>
      <c r="H19" s="75"/>
      <c r="I19" s="76">
        <f t="shared" si="0"/>
        <v>0</v>
      </c>
      <c r="J19" s="75"/>
      <c r="K19" s="54"/>
      <c r="L19" s="85">
        <f t="shared" si="1"/>
        <v>0</v>
      </c>
    </row>
    <row r="20" spans="1:12" ht="12.75">
      <c r="A20" s="69"/>
      <c r="B20" s="70"/>
      <c r="C20" s="70"/>
      <c r="D20" s="70"/>
      <c r="E20" s="70"/>
      <c r="F20" s="70"/>
      <c r="G20" s="75"/>
      <c r="H20" s="75"/>
      <c r="I20" s="76">
        <f t="shared" si="0"/>
        <v>0</v>
      </c>
      <c r="J20" s="75"/>
      <c r="K20" s="54"/>
      <c r="L20" s="85">
        <f t="shared" si="1"/>
        <v>0</v>
      </c>
    </row>
    <row r="21" spans="1:12" ht="12.75">
      <c r="A21" s="69"/>
      <c r="B21" s="70"/>
      <c r="C21" s="70"/>
      <c r="D21" s="70"/>
      <c r="E21" s="70"/>
      <c r="F21" s="70"/>
      <c r="G21" s="75"/>
      <c r="H21" s="75"/>
      <c r="I21" s="76">
        <f t="shared" si="0"/>
        <v>0</v>
      </c>
      <c r="J21" s="75"/>
      <c r="K21" s="54"/>
      <c r="L21" s="85">
        <f t="shared" si="1"/>
        <v>0</v>
      </c>
    </row>
    <row r="22" spans="1:12" ht="12.75">
      <c r="A22" s="69"/>
      <c r="B22" s="70"/>
      <c r="C22" s="70"/>
      <c r="D22" s="70"/>
      <c r="E22" s="70"/>
      <c r="F22" s="70"/>
      <c r="G22" s="75"/>
      <c r="H22" s="75"/>
      <c r="I22" s="76">
        <f t="shared" si="0"/>
        <v>0</v>
      </c>
      <c r="J22" s="101"/>
      <c r="K22" s="54"/>
      <c r="L22" s="85">
        <f t="shared" si="1"/>
        <v>0</v>
      </c>
    </row>
    <row r="23" spans="1:12" ht="12.75">
      <c r="A23" s="74"/>
      <c r="B23" s="53"/>
      <c r="C23" s="53"/>
      <c r="D23" s="53"/>
      <c r="E23" s="53"/>
      <c r="F23" s="53"/>
      <c r="G23" s="77"/>
      <c r="H23" s="77"/>
      <c r="I23" s="78">
        <f t="shared" si="0"/>
        <v>0</v>
      </c>
      <c r="J23" s="77"/>
      <c r="K23" s="72"/>
      <c r="L23" s="85">
        <f t="shared" si="1"/>
        <v>0</v>
      </c>
    </row>
    <row r="24" spans="1:12" ht="12.75">
      <c r="A24" s="71" t="s">
        <v>118</v>
      </c>
      <c r="B24" s="72"/>
      <c r="C24" s="72"/>
      <c r="D24" s="72"/>
      <c r="E24" s="72"/>
      <c r="F24" s="72"/>
      <c r="G24" s="72">
        <f>SUM(G14:G23)</f>
        <v>0</v>
      </c>
      <c r="H24" s="73"/>
      <c r="I24" s="72">
        <f>SUM(I14:I23)</f>
        <v>0</v>
      </c>
      <c r="J24" s="73"/>
      <c r="K24" s="72"/>
      <c r="L24" s="85">
        <f>SUM(L14:L23)</f>
        <v>0</v>
      </c>
    </row>
    <row r="25" spans="1:12" ht="12.75">
      <c r="A25" s="67" t="s">
        <v>180</v>
      </c>
      <c r="B25" s="68"/>
      <c r="C25" s="68"/>
      <c r="D25" s="68"/>
      <c r="E25" s="68"/>
      <c r="F25" s="68"/>
      <c r="G25" s="80"/>
      <c r="H25" s="80"/>
      <c r="I25" s="80"/>
      <c r="J25" s="80"/>
      <c r="K25" s="68"/>
      <c r="L25" s="85">
        <f>L26+L28</f>
        <v>0</v>
      </c>
    </row>
    <row r="26" spans="1:12" ht="12.75">
      <c r="A26" s="81" t="s">
        <v>119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6">
        <f>L24*0.06</f>
        <v>0</v>
      </c>
    </row>
    <row r="27" spans="1:13" ht="12.75">
      <c r="A27" s="81"/>
      <c r="B27" s="97" t="s">
        <v>164</v>
      </c>
      <c r="C27" s="82"/>
      <c r="D27" s="82"/>
      <c r="E27" s="82"/>
      <c r="F27" s="82"/>
      <c r="G27" s="82"/>
      <c r="H27" s="98"/>
      <c r="I27" s="97" t="s">
        <v>163</v>
      </c>
      <c r="J27" s="82"/>
      <c r="K27" s="82"/>
      <c r="L27" s="87"/>
      <c r="M27" s="66"/>
    </row>
    <row r="28" spans="1:12" ht="12.75">
      <c r="A28" s="83" t="s">
        <v>120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8"/>
    </row>
    <row r="29" spans="1:18" ht="12.75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1"/>
      <c r="L29" s="86"/>
      <c r="N29" s="3"/>
      <c r="O29" s="3"/>
      <c r="P29" s="3"/>
      <c r="Q29" s="3"/>
      <c r="R29" s="3"/>
    </row>
    <row r="30" spans="1:12" ht="12.75">
      <c r="A30" s="71" t="s">
        <v>121</v>
      </c>
      <c r="B30" s="72"/>
      <c r="C30" s="72"/>
      <c r="D30" s="72"/>
      <c r="E30" s="72"/>
      <c r="F30" s="72"/>
      <c r="G30" s="72">
        <f>G24</f>
        <v>0</v>
      </c>
      <c r="H30" s="73"/>
      <c r="I30" s="72">
        <f>I24</f>
        <v>0</v>
      </c>
      <c r="J30" s="73"/>
      <c r="K30" s="72"/>
      <c r="L30" s="85">
        <f>L24+L25</f>
        <v>0</v>
      </c>
    </row>
    <row r="32" spans="1:14" ht="12.75">
      <c r="A32" t="s">
        <v>122</v>
      </c>
      <c r="D32" t="s">
        <v>123</v>
      </c>
      <c r="L32" s="158">
        <f>((L30*J35)/12)*J34</f>
        <v>0</v>
      </c>
      <c r="N32" s="100"/>
    </row>
    <row r="33" spans="4:12" ht="12.75">
      <c r="D33" t="s">
        <v>187</v>
      </c>
      <c r="K33" s="54"/>
      <c r="L33" s="54"/>
    </row>
    <row r="34" spans="2:10" ht="12.75">
      <c r="B34" t="s">
        <v>124</v>
      </c>
      <c r="F34" s="105">
        <v>43647</v>
      </c>
      <c r="G34" t="s">
        <v>125</v>
      </c>
      <c r="J34" s="153">
        <v>12</v>
      </c>
    </row>
    <row r="35" spans="2:10" ht="12.75">
      <c r="B35" s="100" t="s">
        <v>167</v>
      </c>
      <c r="J35" s="161">
        <v>0</v>
      </c>
    </row>
    <row r="36" ht="12.75">
      <c r="D36" s="28" t="s">
        <v>182</v>
      </c>
    </row>
    <row r="37" spans="2:10" ht="24.75" customHeight="1">
      <c r="B37" s="164" t="s">
        <v>166</v>
      </c>
      <c r="C37" s="164"/>
      <c r="D37" s="164"/>
      <c r="E37" s="164"/>
      <c r="F37" s="164"/>
      <c r="G37" s="164"/>
      <c r="H37" s="164"/>
      <c r="I37" s="164"/>
      <c r="J37" s="164"/>
    </row>
    <row r="38" spans="1:12" ht="12.75">
      <c r="A38" t="s">
        <v>126</v>
      </c>
      <c r="F38" t="s">
        <v>127</v>
      </c>
      <c r="K38" s="72"/>
      <c r="L38" s="64">
        <f>L30+L32</f>
        <v>0</v>
      </c>
    </row>
    <row r="39" ht="12.75">
      <c r="L39" s="12"/>
    </row>
    <row r="40" spans="1:12" ht="12.75">
      <c r="A40" t="s">
        <v>128</v>
      </c>
      <c r="L40" s="12"/>
    </row>
    <row r="41" spans="2:12" ht="12.75">
      <c r="B41" t="s">
        <v>129</v>
      </c>
      <c r="F41" t="s">
        <v>130</v>
      </c>
      <c r="K41" s="72"/>
      <c r="L41" s="64">
        <f>L38*1.1</f>
        <v>0</v>
      </c>
    </row>
    <row r="42" ht="12.75">
      <c r="L42" s="12"/>
    </row>
    <row r="43" spans="1:12" ht="12.75">
      <c r="A43" t="s">
        <v>131</v>
      </c>
      <c r="L43" s="12"/>
    </row>
    <row r="44" ht="12.75">
      <c r="L44" s="12"/>
    </row>
    <row r="45" spans="2:14" ht="12.75">
      <c r="B45" t="s">
        <v>175</v>
      </c>
      <c r="E45" s="70">
        <v>0.08</v>
      </c>
      <c r="F45" s="54" t="s">
        <v>176</v>
      </c>
      <c r="G45" s="100" t="s">
        <v>177</v>
      </c>
      <c r="K45" s="72"/>
      <c r="L45" s="159">
        <f>+E45*L41</f>
        <v>0</v>
      </c>
      <c r="N45" s="46"/>
    </row>
    <row r="46" spans="5:14" ht="12.75">
      <c r="E46" s="54"/>
      <c r="L46" s="12"/>
      <c r="N46" s="46"/>
    </row>
    <row r="47" spans="2:14" ht="12.75">
      <c r="B47" t="s">
        <v>133</v>
      </c>
      <c r="L47" s="99"/>
      <c r="N47" s="46"/>
    </row>
    <row r="48" spans="4:14" ht="12.75">
      <c r="D48" s="42" t="s">
        <v>134</v>
      </c>
      <c r="E48" s="42"/>
      <c r="F48" s="42"/>
      <c r="G48" s="42"/>
      <c r="H48" s="42"/>
      <c r="I48" s="42"/>
      <c r="K48" s="72"/>
      <c r="L48" s="92"/>
      <c r="N48" s="46"/>
    </row>
    <row r="49" spans="12:14" ht="12.75">
      <c r="L49" s="12"/>
      <c r="N49" s="46"/>
    </row>
    <row r="50" spans="2:14" ht="12.75">
      <c r="B50" t="s">
        <v>135</v>
      </c>
      <c r="K50" s="72"/>
      <c r="L50" s="92"/>
      <c r="N50" s="46"/>
    </row>
    <row r="51" spans="12:14" ht="12.75">
      <c r="L51" s="12"/>
      <c r="N51" s="46"/>
    </row>
    <row r="52" spans="2:14" ht="12.75">
      <c r="B52" t="s">
        <v>136</v>
      </c>
      <c r="L52" s="57"/>
      <c r="N52" s="46"/>
    </row>
    <row r="53" spans="3:14" ht="12.75">
      <c r="C53" t="s">
        <v>137</v>
      </c>
      <c r="G53" t="s">
        <v>138</v>
      </c>
      <c r="K53" s="72"/>
      <c r="L53" s="64">
        <f>L41*0.005</f>
        <v>0</v>
      </c>
      <c r="N53" s="46"/>
    </row>
    <row r="54" spans="12:14" ht="12.75">
      <c r="L54" s="12"/>
      <c r="N54" s="46"/>
    </row>
    <row r="55" spans="2:14" ht="12.75">
      <c r="B55" t="s">
        <v>139</v>
      </c>
      <c r="K55" s="72"/>
      <c r="L55" s="92"/>
      <c r="N55" s="46"/>
    </row>
    <row r="56" spans="12:14" ht="12.75">
      <c r="L56" s="12"/>
      <c r="N56" s="46"/>
    </row>
    <row r="57" spans="5:14" ht="12.75">
      <c r="E57" t="s">
        <v>140</v>
      </c>
      <c r="K57" s="72"/>
      <c r="L57" s="64">
        <f>L45+L48+L50+L53+L55</f>
        <v>0</v>
      </c>
      <c r="N57" s="46"/>
    </row>
    <row r="58" spans="12:14" ht="12.75">
      <c r="L58" s="12"/>
      <c r="N58" s="46"/>
    </row>
    <row r="59" spans="1:12" ht="13.5" thickBot="1">
      <c r="A59" t="s">
        <v>141</v>
      </c>
      <c r="F59" t="s">
        <v>142</v>
      </c>
      <c r="K59" s="93"/>
      <c r="L59" s="65">
        <f>L41+L57</f>
        <v>0</v>
      </c>
    </row>
    <row r="60" ht="13.5" thickTop="1"/>
    <row r="61" ht="12.75">
      <c r="B61" t="s">
        <v>143</v>
      </c>
    </row>
    <row r="62" spans="3:12" ht="13.5" thickBot="1">
      <c r="C62" t="s">
        <v>144</v>
      </c>
      <c r="K62" s="93"/>
      <c r="L62" s="94"/>
    </row>
    <row r="63" ht="13.5" thickTop="1"/>
    <row r="66" spans="1:8" ht="12.75">
      <c r="A66" t="s">
        <v>145</v>
      </c>
      <c r="F66" s="62"/>
      <c r="G66" s="62"/>
      <c r="H66" s="62"/>
    </row>
    <row r="67" spans="1:8" ht="12.75">
      <c r="A67" t="s">
        <v>146</v>
      </c>
      <c r="F67" s="52"/>
      <c r="G67" s="52"/>
      <c r="H67" s="52"/>
    </row>
  </sheetData>
  <sheetProtection/>
  <mergeCells count="1">
    <mergeCell ref="B37:J37"/>
  </mergeCells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showZeros="0" zoomScalePageLayoutView="0" workbookViewId="0" topLeftCell="A1">
      <selection activeCell="A2" sqref="A2"/>
    </sheetView>
  </sheetViews>
  <sheetFormatPr defaultColWidth="9.140625" defaultRowHeight="12.75"/>
  <cols>
    <col min="1" max="1" width="21.7109375" style="0" customWidth="1"/>
    <col min="2" max="2" width="2.140625" style="0" customWidth="1"/>
    <col min="3" max="3" width="13.8515625" style="0" customWidth="1"/>
    <col min="4" max="4" width="1.28515625" style="0" customWidth="1"/>
    <col min="5" max="5" width="28.7109375" style="0" customWidth="1"/>
    <col min="6" max="6" width="1.57421875" style="0" customWidth="1"/>
    <col min="7" max="7" width="11.00390625" style="0" customWidth="1"/>
    <col min="8" max="8" width="2.00390625" style="0" customWidth="1"/>
    <col min="9" max="9" width="10.00390625" style="0" customWidth="1"/>
    <col min="10" max="10" width="2.00390625" style="0" customWidth="1"/>
    <col min="11" max="11" width="17.00390625" style="0" customWidth="1"/>
    <col min="12" max="12" width="11.57421875" style="0" customWidth="1"/>
  </cols>
  <sheetData>
    <row r="1" spans="1:11" ht="12.75">
      <c r="A1" s="4" t="s">
        <v>147</v>
      </c>
      <c r="B1" s="4"/>
      <c r="C1" s="4"/>
      <c r="D1" s="9"/>
      <c r="E1" s="9"/>
      <c r="F1" s="9"/>
      <c r="G1" s="9"/>
      <c r="H1" s="9"/>
      <c r="I1" s="9"/>
      <c r="J1" s="9"/>
      <c r="K1" s="9"/>
    </row>
    <row r="2" spans="1:11" ht="12.75">
      <c r="A2" s="4" t="s">
        <v>188</v>
      </c>
      <c r="B2" s="4"/>
      <c r="C2" s="4"/>
      <c r="D2" s="9"/>
      <c r="E2" s="9"/>
      <c r="F2" s="9"/>
      <c r="G2" s="9"/>
      <c r="H2" s="9"/>
      <c r="I2" s="9"/>
      <c r="J2" s="9"/>
      <c r="K2" s="9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>
      <c r="A4" s="8" t="s">
        <v>148</v>
      </c>
      <c r="B4" s="58"/>
      <c r="C4" s="58"/>
      <c r="D4" s="5"/>
      <c r="E4" s="5"/>
      <c r="F4" s="5"/>
      <c r="G4" s="5"/>
      <c r="H4" s="5"/>
      <c r="I4" s="5"/>
      <c r="J4" s="5"/>
      <c r="K4" s="5"/>
    </row>
    <row r="5" spans="1:11" ht="12.75">
      <c r="A5" s="8" t="s">
        <v>149</v>
      </c>
      <c r="B5" s="58"/>
      <c r="C5" s="58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t="s">
        <v>150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2.75">
      <c r="A8" s="6" t="s">
        <v>151</v>
      </c>
      <c r="B8" s="6"/>
      <c r="C8" s="6" t="s">
        <v>152</v>
      </c>
      <c r="D8" s="6"/>
      <c r="E8" s="6"/>
      <c r="F8" s="6"/>
      <c r="G8" s="6" t="s">
        <v>153</v>
      </c>
      <c r="H8" s="6"/>
      <c r="I8" s="6" t="s">
        <v>154</v>
      </c>
      <c r="J8" s="6"/>
      <c r="K8" s="6" t="s">
        <v>155</v>
      </c>
    </row>
    <row r="9" spans="1:11" ht="12.75">
      <c r="A9" s="6" t="s">
        <v>156</v>
      </c>
      <c r="B9" s="6"/>
      <c r="C9" s="6" t="s">
        <v>157</v>
      </c>
      <c r="D9" s="6"/>
      <c r="E9" s="6" t="s">
        <v>158</v>
      </c>
      <c r="F9" s="6"/>
      <c r="G9" s="6" t="s">
        <v>159</v>
      </c>
      <c r="H9" s="6"/>
      <c r="I9" s="6" t="s">
        <v>156</v>
      </c>
      <c r="J9" s="6"/>
      <c r="K9" s="6" t="s">
        <v>160</v>
      </c>
    </row>
    <row r="10" spans="1:11" ht="12.75">
      <c r="A10" s="59"/>
      <c r="B10" s="59"/>
      <c r="C10" s="59"/>
      <c r="D10" s="59"/>
      <c r="E10" s="59"/>
      <c r="F10" s="59"/>
      <c r="G10" s="59"/>
      <c r="H10" s="59"/>
      <c r="I10" s="60"/>
      <c r="J10" s="5"/>
      <c r="K10" s="1">
        <f aca="true" t="shared" si="0" ref="K10:K31">G10*I10</f>
        <v>0</v>
      </c>
    </row>
    <row r="11" spans="1:11" ht="12.75">
      <c r="A11" s="59"/>
      <c r="B11" s="59"/>
      <c r="C11" s="59"/>
      <c r="D11" s="59"/>
      <c r="E11" s="59"/>
      <c r="F11" s="59"/>
      <c r="G11" s="59"/>
      <c r="H11" s="59"/>
      <c r="I11" s="60"/>
      <c r="J11" s="5"/>
      <c r="K11" s="1">
        <f t="shared" si="0"/>
        <v>0</v>
      </c>
    </row>
    <row r="12" spans="1:11" ht="12.75">
      <c r="A12" s="59"/>
      <c r="B12" s="59"/>
      <c r="C12" s="59"/>
      <c r="D12" s="59"/>
      <c r="E12" s="59"/>
      <c r="F12" s="59"/>
      <c r="G12" s="59"/>
      <c r="H12" s="59"/>
      <c r="I12" s="60"/>
      <c r="J12" s="5"/>
      <c r="K12" s="1">
        <f t="shared" si="0"/>
        <v>0</v>
      </c>
    </row>
    <row r="13" spans="1:11" ht="12.75">
      <c r="A13" s="59"/>
      <c r="B13" s="59"/>
      <c r="C13" s="59"/>
      <c r="D13" s="59"/>
      <c r="E13" s="59"/>
      <c r="F13" s="59"/>
      <c r="G13" s="59"/>
      <c r="H13" s="59"/>
      <c r="I13" s="60"/>
      <c r="J13" s="5"/>
      <c r="K13" s="1">
        <f t="shared" si="0"/>
        <v>0</v>
      </c>
    </row>
    <row r="14" spans="1:11" ht="12.75">
      <c r="A14" s="59"/>
      <c r="B14" s="59"/>
      <c r="C14" s="59"/>
      <c r="D14" s="59"/>
      <c r="E14" s="59"/>
      <c r="F14" s="59"/>
      <c r="G14" s="59"/>
      <c r="H14" s="59"/>
      <c r="I14" s="60"/>
      <c r="J14" s="5"/>
      <c r="K14" s="1">
        <f t="shared" si="0"/>
        <v>0</v>
      </c>
    </row>
    <row r="15" spans="1:11" ht="12.75">
      <c r="A15" s="59"/>
      <c r="B15" s="59"/>
      <c r="C15" s="59"/>
      <c r="D15" s="59"/>
      <c r="E15" s="59"/>
      <c r="F15" s="59"/>
      <c r="G15" s="59"/>
      <c r="H15" s="59"/>
      <c r="I15" s="60"/>
      <c r="J15" s="5"/>
      <c r="K15" s="1">
        <f t="shared" si="0"/>
        <v>0</v>
      </c>
    </row>
    <row r="16" spans="1:11" ht="12.75">
      <c r="A16" s="59"/>
      <c r="B16" s="59"/>
      <c r="C16" s="59"/>
      <c r="D16" s="59"/>
      <c r="E16" s="59"/>
      <c r="F16" s="59"/>
      <c r="G16" s="59"/>
      <c r="H16" s="59"/>
      <c r="I16" s="60"/>
      <c r="J16" s="5"/>
      <c r="K16" s="1">
        <f t="shared" si="0"/>
        <v>0</v>
      </c>
    </row>
    <row r="17" spans="1:11" ht="12.75">
      <c r="A17" s="59"/>
      <c r="B17" s="59"/>
      <c r="C17" s="59"/>
      <c r="D17" s="59"/>
      <c r="E17" s="59"/>
      <c r="F17" s="59"/>
      <c r="G17" s="59"/>
      <c r="H17" s="59"/>
      <c r="I17" s="60"/>
      <c r="J17" s="5"/>
      <c r="K17" s="1">
        <f t="shared" si="0"/>
        <v>0</v>
      </c>
    </row>
    <row r="18" spans="1:11" ht="12.75">
      <c r="A18" s="59"/>
      <c r="B18" s="59"/>
      <c r="C18" s="59"/>
      <c r="D18" s="59"/>
      <c r="E18" s="59"/>
      <c r="F18" s="59"/>
      <c r="G18" s="59"/>
      <c r="H18" s="59"/>
      <c r="I18" s="60"/>
      <c r="J18" s="5"/>
      <c r="K18" s="1">
        <f t="shared" si="0"/>
        <v>0</v>
      </c>
    </row>
    <row r="19" spans="1:11" ht="12.75">
      <c r="A19" s="59"/>
      <c r="B19" s="59"/>
      <c r="C19" s="59"/>
      <c r="D19" s="59"/>
      <c r="E19" s="59"/>
      <c r="F19" s="59"/>
      <c r="G19" s="59"/>
      <c r="H19" s="59"/>
      <c r="I19" s="60"/>
      <c r="J19" s="5"/>
      <c r="K19" s="1">
        <f t="shared" si="0"/>
        <v>0</v>
      </c>
    </row>
    <row r="20" spans="1:11" ht="12.75">
      <c r="A20" s="42"/>
      <c r="B20" s="42"/>
      <c r="C20" s="42"/>
      <c r="D20" s="42"/>
      <c r="E20" s="42"/>
      <c r="F20" s="42"/>
      <c r="G20" s="42"/>
      <c r="H20" s="42"/>
      <c r="I20" s="49"/>
      <c r="K20" s="1">
        <f t="shared" si="0"/>
        <v>0</v>
      </c>
    </row>
    <row r="21" spans="1:11" ht="12.75">
      <c r="A21" s="42"/>
      <c r="B21" s="42"/>
      <c r="C21" s="42"/>
      <c r="D21" s="42"/>
      <c r="E21" s="42"/>
      <c r="F21" s="42"/>
      <c r="G21" s="42"/>
      <c r="H21" s="42"/>
      <c r="I21" s="49"/>
      <c r="K21" s="1">
        <f t="shared" si="0"/>
        <v>0</v>
      </c>
    </row>
    <row r="22" spans="1:11" ht="12.75">
      <c r="A22" s="42"/>
      <c r="B22" s="42"/>
      <c r="C22" s="42"/>
      <c r="D22" s="42"/>
      <c r="E22" s="42"/>
      <c r="F22" s="42"/>
      <c r="G22" s="42"/>
      <c r="H22" s="42"/>
      <c r="I22" s="49"/>
      <c r="K22" s="1">
        <f t="shared" si="0"/>
        <v>0</v>
      </c>
    </row>
    <row r="23" spans="1:11" ht="12.75">
      <c r="A23" s="42"/>
      <c r="B23" s="42"/>
      <c r="C23" s="42"/>
      <c r="D23" s="42"/>
      <c r="E23" s="42"/>
      <c r="F23" s="42"/>
      <c r="G23" s="42"/>
      <c r="H23" s="42"/>
      <c r="I23" s="49"/>
      <c r="K23" s="1">
        <f t="shared" si="0"/>
        <v>0</v>
      </c>
    </row>
    <row r="24" spans="1:11" ht="12.75">
      <c r="A24" s="42"/>
      <c r="B24" s="42"/>
      <c r="C24" s="42"/>
      <c r="D24" s="42"/>
      <c r="E24" s="42"/>
      <c r="F24" s="42"/>
      <c r="G24" s="42"/>
      <c r="H24" s="42"/>
      <c r="I24" s="49"/>
      <c r="K24" s="1">
        <f t="shared" si="0"/>
        <v>0</v>
      </c>
    </row>
    <row r="25" spans="1:11" ht="12.75">
      <c r="A25" s="42"/>
      <c r="B25" s="42"/>
      <c r="C25" s="42"/>
      <c r="D25" s="42"/>
      <c r="E25" s="42"/>
      <c r="F25" s="42"/>
      <c r="G25" s="42"/>
      <c r="H25" s="42"/>
      <c r="I25" s="49"/>
      <c r="K25" s="1">
        <f t="shared" si="0"/>
        <v>0</v>
      </c>
    </row>
    <row r="26" spans="1:11" ht="12.75">
      <c r="A26" s="42"/>
      <c r="B26" s="42"/>
      <c r="C26" s="42"/>
      <c r="D26" s="42"/>
      <c r="E26" s="42"/>
      <c r="F26" s="42"/>
      <c r="G26" s="42"/>
      <c r="H26" s="42"/>
      <c r="I26" s="49"/>
      <c r="K26" s="1">
        <f t="shared" si="0"/>
        <v>0</v>
      </c>
    </row>
    <row r="27" spans="1:11" ht="12.75">
      <c r="A27" s="42"/>
      <c r="B27" s="42"/>
      <c r="C27" s="42"/>
      <c r="D27" s="42"/>
      <c r="E27" s="42"/>
      <c r="F27" s="42"/>
      <c r="G27" s="42"/>
      <c r="H27" s="42"/>
      <c r="I27" s="49"/>
      <c r="K27" s="1">
        <f t="shared" si="0"/>
        <v>0</v>
      </c>
    </row>
    <row r="28" spans="1:11" ht="12.75">
      <c r="A28" s="42"/>
      <c r="B28" s="42"/>
      <c r="C28" s="42"/>
      <c r="D28" s="42"/>
      <c r="E28" s="42"/>
      <c r="F28" s="42"/>
      <c r="G28" s="42"/>
      <c r="H28" s="42"/>
      <c r="I28" s="49"/>
      <c r="K28" s="1">
        <f t="shared" si="0"/>
        <v>0</v>
      </c>
    </row>
    <row r="29" spans="1:11" ht="12.75">
      <c r="A29" s="42"/>
      <c r="B29" s="42"/>
      <c r="C29" s="42"/>
      <c r="D29" s="42"/>
      <c r="E29" s="42"/>
      <c r="F29" s="42"/>
      <c r="G29" s="42"/>
      <c r="H29" s="42"/>
      <c r="I29" s="49"/>
      <c r="K29" s="1">
        <f t="shared" si="0"/>
        <v>0</v>
      </c>
    </row>
    <row r="30" spans="1:11" ht="12.75">
      <c r="A30" s="42"/>
      <c r="B30" s="42"/>
      <c r="C30" s="42"/>
      <c r="D30" s="42"/>
      <c r="E30" s="42"/>
      <c r="F30" s="42"/>
      <c r="G30" s="42"/>
      <c r="H30" s="42"/>
      <c r="I30" s="49"/>
      <c r="K30" s="1">
        <f t="shared" si="0"/>
        <v>0</v>
      </c>
    </row>
    <row r="31" spans="1:11" ht="12.75">
      <c r="A31" s="42"/>
      <c r="B31" s="42"/>
      <c r="C31" s="42"/>
      <c r="D31" s="42"/>
      <c r="E31" s="42"/>
      <c r="F31" s="42"/>
      <c r="G31" s="42"/>
      <c r="H31" s="42"/>
      <c r="I31" s="49"/>
      <c r="K31" s="1">
        <f t="shared" si="0"/>
        <v>0</v>
      </c>
    </row>
    <row r="32" spans="1:9" ht="12.75">
      <c r="A32" s="42"/>
      <c r="B32" s="42"/>
      <c r="C32" s="42"/>
      <c r="D32" s="42"/>
      <c r="E32" s="42"/>
      <c r="F32" s="42"/>
      <c r="G32" s="42"/>
      <c r="H32" s="42"/>
      <c r="I32" s="42"/>
    </row>
    <row r="33" spans="1:11" ht="12.75">
      <c r="A33" t="s">
        <v>161</v>
      </c>
      <c r="K33">
        <f>SUM(K10:K31)</f>
        <v>0</v>
      </c>
    </row>
    <row r="43" spans="1:12" ht="18">
      <c r="A43" s="24" t="s">
        <v>162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</sheetData>
  <sheetProtection/>
  <printOptions/>
  <pageMargins left="0.75" right="0.75" top="1" bottom="1" header="0.5" footer="0.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9">
      <selection activeCell="H38" sqref="H38"/>
    </sheetView>
  </sheetViews>
  <sheetFormatPr defaultColWidth="9.140625" defaultRowHeight="12.75"/>
  <cols>
    <col min="6" max="6" width="11.28125" style="0" customWidth="1"/>
    <col min="12" max="12" width="14.00390625" style="0" customWidth="1"/>
    <col min="13" max="13" width="34.7109375" style="110" customWidth="1"/>
    <col min="14" max="14" width="9.8515625" style="111" bestFit="1" customWidth="1"/>
    <col min="15" max="15" width="9.140625" style="112" customWidth="1"/>
  </cols>
  <sheetData>
    <row r="1" spans="1:15" ht="18">
      <c r="A1" s="117" t="s">
        <v>174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  <c r="N1" s="120"/>
      <c r="O1" s="121"/>
    </row>
    <row r="2" spans="1:15" ht="18">
      <c r="A2" s="122" t="s">
        <v>173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  <c r="N2" s="120"/>
      <c r="O2" s="121"/>
    </row>
    <row r="3" spans="1:15" ht="12.75">
      <c r="A3" s="162" t="s">
        <v>179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9"/>
      <c r="N3" s="120"/>
      <c r="O3" s="121"/>
    </row>
    <row r="4" spans="1:15" ht="15.75">
      <c r="A4" s="96" t="s">
        <v>108</v>
      </c>
      <c r="B4" s="46"/>
      <c r="C4" s="46"/>
      <c r="D4" s="46"/>
      <c r="E4" s="46"/>
      <c r="F4" s="123">
        <f>+'TABLE 3'!F4</f>
        <v>0</v>
      </c>
      <c r="G4" s="124"/>
      <c r="H4" s="124"/>
      <c r="I4" s="124"/>
      <c r="J4" s="46"/>
      <c r="K4" s="46"/>
      <c r="L4" s="46"/>
      <c r="M4" s="119"/>
      <c r="N4" s="120"/>
      <c r="O4" s="121"/>
    </row>
    <row r="5" spans="1:15" ht="15.75">
      <c r="A5" s="96" t="s">
        <v>109</v>
      </c>
      <c r="B5" s="46"/>
      <c r="C5" s="46"/>
      <c r="D5" s="46"/>
      <c r="E5" s="46"/>
      <c r="F5" s="123">
        <f>+'TABLE 3'!F5</f>
        <v>0</v>
      </c>
      <c r="G5" s="125"/>
      <c r="H5" s="125"/>
      <c r="I5" s="125"/>
      <c r="J5" s="46"/>
      <c r="K5" s="126"/>
      <c r="L5" s="46"/>
      <c r="M5" s="119"/>
      <c r="N5" s="120"/>
      <c r="O5" s="121"/>
    </row>
    <row r="6" spans="1:15" ht="15.75">
      <c r="A6" s="96" t="s">
        <v>110</v>
      </c>
      <c r="B6" s="46"/>
      <c r="C6" s="46"/>
      <c r="D6" s="46"/>
      <c r="E6" s="46"/>
      <c r="F6" s="123">
        <f>+'TABLE 3'!F6</f>
        <v>0</v>
      </c>
      <c r="G6" s="125"/>
      <c r="H6" s="125"/>
      <c r="I6" s="125"/>
      <c r="J6" s="46"/>
      <c r="K6" s="46"/>
      <c r="L6" s="46"/>
      <c r="M6" s="119"/>
      <c r="N6" s="120"/>
      <c r="O6" s="121"/>
    </row>
    <row r="7" spans="1:15" ht="12.7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119"/>
      <c r="N7" s="120"/>
      <c r="O7" s="121"/>
    </row>
    <row r="8" spans="1:15" ht="12.7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119"/>
      <c r="N8" s="120"/>
      <c r="O8" s="121"/>
    </row>
    <row r="9" spans="1:15" ht="12.75">
      <c r="A9" s="46" t="s">
        <v>111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127" t="s">
        <v>171</v>
      </c>
      <c r="N9" s="157"/>
      <c r="O9" s="121"/>
    </row>
    <row r="10" spans="1:15" ht="12.7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119"/>
      <c r="N10" s="120"/>
      <c r="O10" s="121"/>
    </row>
    <row r="11" spans="1:15" ht="12.7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119"/>
      <c r="N11" s="120"/>
      <c r="O11" s="128"/>
    </row>
    <row r="12" spans="1:15" ht="12.75">
      <c r="A12" s="46"/>
      <c r="B12" s="46"/>
      <c r="C12" s="46"/>
      <c r="D12" s="46"/>
      <c r="E12" s="46"/>
      <c r="F12" s="46"/>
      <c r="G12" s="46"/>
      <c r="H12" s="46" t="s">
        <v>112</v>
      </c>
      <c r="I12" s="46"/>
      <c r="J12" s="46"/>
      <c r="K12" s="46"/>
      <c r="L12" s="46"/>
      <c r="M12" s="129" t="s">
        <v>181</v>
      </c>
      <c r="N12" s="120"/>
      <c r="O12" s="121"/>
    </row>
    <row r="13" spans="1:15" ht="12.75">
      <c r="A13" s="46" t="s">
        <v>67</v>
      </c>
      <c r="B13" s="46"/>
      <c r="C13" s="46"/>
      <c r="D13" s="46"/>
      <c r="E13" s="46"/>
      <c r="F13" s="46"/>
      <c r="G13" s="46" t="s">
        <v>113</v>
      </c>
      <c r="H13" s="46" t="s">
        <v>114</v>
      </c>
      <c r="I13" s="46" t="s">
        <v>115</v>
      </c>
      <c r="J13" s="46" t="s">
        <v>116</v>
      </c>
      <c r="K13" s="46"/>
      <c r="L13" s="46" t="s">
        <v>117</v>
      </c>
      <c r="M13" s="129" t="s">
        <v>172</v>
      </c>
      <c r="N13" s="130" t="s">
        <v>170</v>
      </c>
      <c r="O13" s="121"/>
    </row>
    <row r="14" spans="1:15" ht="12.75">
      <c r="A14" s="131" t="s">
        <v>178</v>
      </c>
      <c r="B14" s="132"/>
      <c r="C14" s="132"/>
      <c r="D14" s="132"/>
      <c r="E14" s="132"/>
      <c r="F14" s="132"/>
      <c r="G14" s="131"/>
      <c r="H14" s="131"/>
      <c r="I14" s="131"/>
      <c r="J14" s="133"/>
      <c r="K14" s="134"/>
      <c r="L14" s="135"/>
      <c r="M14" s="113"/>
      <c r="N14" s="136"/>
      <c r="O14" s="121"/>
    </row>
    <row r="15" spans="1:15" ht="12.75">
      <c r="A15" s="137">
        <f>+'TABLE 3'!A15</f>
        <v>0</v>
      </c>
      <c r="B15" s="138"/>
      <c r="C15" s="138"/>
      <c r="D15" s="138"/>
      <c r="E15" s="138"/>
      <c r="F15" s="138"/>
      <c r="G15" s="139">
        <f>+'TABLE 3'!G15</f>
        <v>0</v>
      </c>
      <c r="H15" s="139">
        <f>+'TABLE 3'!H15</f>
        <v>0</v>
      </c>
      <c r="I15" s="139">
        <f>+'TABLE 3'!I15</f>
        <v>0</v>
      </c>
      <c r="J15" s="139">
        <f>+'TABLE 3'!J15</f>
        <v>0</v>
      </c>
      <c r="K15" s="138"/>
      <c r="L15" s="135">
        <f>+'TABLE 3'!L15</f>
        <v>0</v>
      </c>
      <c r="M15" s="113"/>
      <c r="N15" s="136" t="e">
        <f>+L15/M15-1</f>
        <v>#DIV/0!</v>
      </c>
      <c r="O15" s="121" t="e">
        <f>IF(N15&gt;$N$9,"check costs- exceeds allowable rate of inflation"," ")</f>
        <v>#DIV/0!</v>
      </c>
    </row>
    <row r="16" spans="1:15" ht="12.75">
      <c r="A16" s="137">
        <f>+'TABLE 3'!A16</f>
        <v>0</v>
      </c>
      <c r="B16" s="138"/>
      <c r="C16" s="138"/>
      <c r="D16" s="138"/>
      <c r="E16" s="138"/>
      <c r="F16" s="138"/>
      <c r="G16" s="139">
        <f>+'TABLE 3'!G16</f>
        <v>0</v>
      </c>
      <c r="H16" s="139">
        <f>+'TABLE 3'!H16</f>
        <v>0</v>
      </c>
      <c r="I16" s="139">
        <f>+'TABLE 3'!I16</f>
        <v>0</v>
      </c>
      <c r="J16" s="139">
        <f>+'TABLE 3'!J16</f>
        <v>0</v>
      </c>
      <c r="K16" s="138"/>
      <c r="L16" s="135">
        <f>+'TABLE 3'!L16</f>
        <v>0</v>
      </c>
      <c r="M16" s="113"/>
      <c r="N16" s="136" t="e">
        <f>+L16/M16-1</f>
        <v>#DIV/0!</v>
      </c>
      <c r="O16" s="121" t="e">
        <f aca="true" t="shared" si="0" ref="O16:O26">IF(N16&gt;$N$9,"check costs- exceeds allowable rate of inflation"," ")</f>
        <v>#DIV/0!</v>
      </c>
    </row>
    <row r="17" spans="1:15" ht="12.75">
      <c r="A17" s="137">
        <f>+'TABLE 3'!A17</f>
        <v>0</v>
      </c>
      <c r="B17" s="138"/>
      <c r="C17" s="138"/>
      <c r="D17" s="138"/>
      <c r="E17" s="138"/>
      <c r="F17" s="138"/>
      <c r="G17" s="139">
        <f>+'TABLE 3'!G17</f>
        <v>0</v>
      </c>
      <c r="H17" s="139">
        <f>+'TABLE 3'!H17</f>
        <v>0</v>
      </c>
      <c r="I17" s="139">
        <f>+'TABLE 3'!I17</f>
        <v>0</v>
      </c>
      <c r="J17" s="139">
        <f>+'TABLE 3'!J17</f>
        <v>0</v>
      </c>
      <c r="K17" s="138"/>
      <c r="L17" s="135">
        <f>+'TABLE 3'!L17</f>
        <v>0</v>
      </c>
      <c r="M17" s="113"/>
      <c r="N17" s="136" t="e">
        <f aca="true" t="shared" si="1" ref="N17:N26">+L17/M17-1</f>
        <v>#DIV/0!</v>
      </c>
      <c r="O17" s="121" t="e">
        <f t="shared" si="0"/>
        <v>#DIV/0!</v>
      </c>
    </row>
    <row r="18" spans="1:15" ht="12.75">
      <c r="A18" s="137">
        <f>+'TABLE 3'!A18</f>
        <v>0</v>
      </c>
      <c r="B18" s="138"/>
      <c r="C18" s="138"/>
      <c r="D18" s="138"/>
      <c r="E18" s="138"/>
      <c r="F18" s="138"/>
      <c r="G18" s="139">
        <f>+'TABLE 3'!G18</f>
        <v>0</v>
      </c>
      <c r="H18" s="139">
        <f>+'TABLE 3'!H18</f>
        <v>0</v>
      </c>
      <c r="I18" s="139">
        <f>+'TABLE 3'!I18</f>
        <v>0</v>
      </c>
      <c r="J18" s="139">
        <f>+'TABLE 3'!J18</f>
        <v>0</v>
      </c>
      <c r="K18" s="138"/>
      <c r="L18" s="135">
        <f>+'TABLE 3'!L18</f>
        <v>0</v>
      </c>
      <c r="M18" s="113"/>
      <c r="N18" s="136" t="e">
        <f t="shared" si="1"/>
        <v>#DIV/0!</v>
      </c>
      <c r="O18" s="121" t="e">
        <f t="shared" si="0"/>
        <v>#DIV/0!</v>
      </c>
    </row>
    <row r="19" spans="1:15" ht="12.75">
      <c r="A19" s="137">
        <f>+'TABLE 3'!A19</f>
        <v>0</v>
      </c>
      <c r="B19" s="138"/>
      <c r="C19" s="138"/>
      <c r="D19" s="138"/>
      <c r="E19" s="138"/>
      <c r="F19" s="138"/>
      <c r="G19" s="139">
        <f>+'TABLE 3'!G19</f>
        <v>0</v>
      </c>
      <c r="H19" s="139">
        <f>+'TABLE 3'!H19</f>
        <v>0</v>
      </c>
      <c r="I19" s="139">
        <f>+'TABLE 3'!I19</f>
        <v>0</v>
      </c>
      <c r="J19" s="139">
        <f>+'TABLE 3'!J19</f>
        <v>0</v>
      </c>
      <c r="K19" s="138"/>
      <c r="L19" s="135">
        <f>+'TABLE 3'!L19</f>
        <v>0</v>
      </c>
      <c r="M19" s="113"/>
      <c r="N19" s="136" t="e">
        <f t="shared" si="1"/>
        <v>#DIV/0!</v>
      </c>
      <c r="O19" s="121" t="e">
        <f t="shared" si="0"/>
        <v>#DIV/0!</v>
      </c>
    </row>
    <row r="20" spans="1:15" ht="12.75">
      <c r="A20" s="137">
        <f>+'TABLE 3'!A20</f>
        <v>0</v>
      </c>
      <c r="B20" s="138"/>
      <c r="C20" s="138"/>
      <c r="D20" s="138"/>
      <c r="E20" s="138"/>
      <c r="F20" s="138"/>
      <c r="G20" s="139">
        <f>+'TABLE 3'!G20</f>
        <v>0</v>
      </c>
      <c r="H20" s="139">
        <f>+'TABLE 3'!H20</f>
        <v>0</v>
      </c>
      <c r="I20" s="139">
        <f>+'TABLE 3'!I20</f>
        <v>0</v>
      </c>
      <c r="J20" s="139">
        <f>+'TABLE 3'!J20</f>
        <v>0</v>
      </c>
      <c r="K20" s="138"/>
      <c r="L20" s="135">
        <f>+'TABLE 3'!L20</f>
        <v>0</v>
      </c>
      <c r="M20" s="113"/>
      <c r="N20" s="136" t="e">
        <f t="shared" si="1"/>
        <v>#DIV/0!</v>
      </c>
      <c r="O20" s="121" t="e">
        <f t="shared" si="0"/>
        <v>#DIV/0!</v>
      </c>
    </row>
    <row r="21" spans="1:15" ht="12.75">
      <c r="A21" s="137">
        <f>+'TABLE 3'!A21</f>
        <v>0</v>
      </c>
      <c r="B21" s="138"/>
      <c r="C21" s="138"/>
      <c r="D21" s="138"/>
      <c r="E21" s="138"/>
      <c r="F21" s="138"/>
      <c r="G21" s="139">
        <f>+'TABLE 3'!G21</f>
        <v>0</v>
      </c>
      <c r="H21" s="139">
        <f>+'TABLE 3'!H21</f>
        <v>0</v>
      </c>
      <c r="I21" s="139">
        <f>+'TABLE 3'!I21</f>
        <v>0</v>
      </c>
      <c r="J21" s="139">
        <f>+'TABLE 3'!J21</f>
        <v>0</v>
      </c>
      <c r="K21" s="138"/>
      <c r="L21" s="135">
        <f>+'TABLE 3'!L21</f>
        <v>0</v>
      </c>
      <c r="M21" s="113"/>
      <c r="N21" s="136" t="e">
        <f t="shared" si="1"/>
        <v>#DIV/0!</v>
      </c>
      <c r="O21" s="121" t="e">
        <f t="shared" si="0"/>
        <v>#DIV/0!</v>
      </c>
    </row>
    <row r="22" spans="1:15" ht="12.75">
      <c r="A22" s="137">
        <f>+'TABLE 3'!A22</f>
        <v>0</v>
      </c>
      <c r="B22" s="138"/>
      <c r="C22" s="138"/>
      <c r="D22" s="138"/>
      <c r="E22" s="138"/>
      <c r="F22" s="138"/>
      <c r="G22" s="139">
        <f>+'TABLE 3'!G22</f>
        <v>0</v>
      </c>
      <c r="H22" s="139">
        <f>+'TABLE 3'!H22</f>
        <v>0</v>
      </c>
      <c r="I22" s="139">
        <f>+'TABLE 3'!I22</f>
        <v>0</v>
      </c>
      <c r="J22" s="139">
        <f>+'TABLE 3'!J22</f>
        <v>0</v>
      </c>
      <c r="K22" s="138"/>
      <c r="L22" s="135">
        <f>+'TABLE 3'!L22</f>
        <v>0</v>
      </c>
      <c r="M22" s="113"/>
      <c r="N22" s="136" t="e">
        <f t="shared" si="1"/>
        <v>#DIV/0!</v>
      </c>
      <c r="O22" s="121" t="e">
        <f t="shared" si="0"/>
        <v>#DIV/0!</v>
      </c>
    </row>
    <row r="23" spans="1:15" ht="12.75">
      <c r="A23" s="137">
        <f>+'TABLE 3'!A23</f>
        <v>0</v>
      </c>
      <c r="B23" s="138"/>
      <c r="C23" s="138"/>
      <c r="D23" s="138"/>
      <c r="E23" s="138"/>
      <c r="F23" s="138"/>
      <c r="G23" s="139">
        <f>+'TABLE 3'!G23</f>
        <v>0</v>
      </c>
      <c r="H23" s="139">
        <f>+'TABLE 3'!H23</f>
        <v>0</v>
      </c>
      <c r="I23" s="139">
        <f>+'TABLE 3'!I23</f>
        <v>0</v>
      </c>
      <c r="J23" s="139">
        <f>+'TABLE 3'!J23</f>
        <v>0</v>
      </c>
      <c r="K23" s="138"/>
      <c r="L23" s="135">
        <f>+'TABLE 3'!L23</f>
        <v>0</v>
      </c>
      <c r="M23" s="113"/>
      <c r="N23" s="136" t="e">
        <f t="shared" si="1"/>
        <v>#DIV/0!</v>
      </c>
      <c r="O23" s="121" t="e">
        <f t="shared" si="0"/>
        <v>#DIV/0!</v>
      </c>
    </row>
    <row r="24" spans="1:15" ht="12.75">
      <c r="A24" s="140" t="s">
        <v>118</v>
      </c>
      <c r="B24" s="124"/>
      <c r="C24" s="124"/>
      <c r="D24" s="124"/>
      <c r="E24" s="124"/>
      <c r="F24" s="124"/>
      <c r="G24" s="124">
        <f>+'TABLE 3'!G24</f>
        <v>0</v>
      </c>
      <c r="H24" s="141"/>
      <c r="I24" s="124">
        <f>+'TABLE 3'!I24</f>
        <v>0</v>
      </c>
      <c r="J24" s="141"/>
      <c r="K24" s="124"/>
      <c r="L24" s="135">
        <f>+'TABLE 3'!L24</f>
        <v>0</v>
      </c>
      <c r="M24" s="113"/>
      <c r="N24" s="136" t="e">
        <f t="shared" si="1"/>
        <v>#DIV/0!</v>
      </c>
      <c r="O24" s="121" t="e">
        <f t="shared" si="0"/>
        <v>#DIV/0!</v>
      </c>
    </row>
    <row r="25" spans="1:15" ht="12.75">
      <c r="A25" s="142" t="s">
        <v>180</v>
      </c>
      <c r="B25" s="134"/>
      <c r="C25" s="134"/>
      <c r="D25" s="134"/>
      <c r="E25" s="134"/>
      <c r="F25" s="134"/>
      <c r="G25" s="143"/>
      <c r="H25" s="143"/>
      <c r="I25" s="143"/>
      <c r="J25" s="143"/>
      <c r="K25" s="134"/>
      <c r="L25" s="135">
        <f>+'TABLE 3'!L25</f>
        <v>0</v>
      </c>
      <c r="M25" s="113"/>
      <c r="N25" s="136" t="e">
        <f t="shared" si="1"/>
        <v>#DIV/0!</v>
      </c>
      <c r="O25" s="121" t="e">
        <f t="shared" si="0"/>
        <v>#DIV/0!</v>
      </c>
    </row>
    <row r="26" spans="1:15" ht="12.75">
      <c r="A26" s="144" t="s">
        <v>119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6">
        <f>+'TABLE 3'!L26</f>
        <v>0</v>
      </c>
      <c r="M26" s="113"/>
      <c r="N26" s="136" t="e">
        <f t="shared" si="1"/>
        <v>#DIV/0!</v>
      </c>
      <c r="O26" s="121" t="e">
        <f t="shared" si="0"/>
        <v>#DIV/0!</v>
      </c>
    </row>
    <row r="27" spans="1:15" ht="12.75">
      <c r="A27" s="144"/>
      <c r="B27" s="147" t="s">
        <v>164</v>
      </c>
      <c r="C27" s="145"/>
      <c r="D27" s="145"/>
      <c r="E27" s="145"/>
      <c r="F27" s="145"/>
      <c r="G27" s="145"/>
      <c r="H27" s="148"/>
      <c r="I27" s="147" t="s">
        <v>163</v>
      </c>
      <c r="J27" s="145"/>
      <c r="K27" s="145"/>
      <c r="L27" s="149"/>
      <c r="M27" s="113"/>
      <c r="N27" s="136"/>
      <c r="O27" s="121"/>
    </row>
    <row r="28" spans="1:15" ht="12.75">
      <c r="A28" s="144" t="s">
        <v>120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6">
        <f>+'TABLE 3'!L28</f>
        <v>0</v>
      </c>
      <c r="M28" s="113"/>
      <c r="N28" s="136"/>
      <c r="O28" s="121"/>
    </row>
    <row r="29" spans="1:15" ht="12.75">
      <c r="A29" s="150"/>
      <c r="B29" s="148"/>
      <c r="C29" s="148"/>
      <c r="D29" s="148"/>
      <c r="E29" s="148"/>
      <c r="F29" s="148"/>
      <c r="G29" s="148"/>
      <c r="H29" s="148"/>
      <c r="I29" s="148"/>
      <c r="J29" s="148"/>
      <c r="K29" s="151"/>
      <c r="L29" s="146">
        <f>+'TABLE 3'!L29</f>
        <v>0</v>
      </c>
      <c r="M29" s="113"/>
      <c r="N29" s="136"/>
      <c r="O29" s="121"/>
    </row>
    <row r="30" spans="1:15" ht="12.75">
      <c r="A30" s="140" t="s">
        <v>121</v>
      </c>
      <c r="B30" s="124"/>
      <c r="C30" s="124"/>
      <c r="D30" s="124"/>
      <c r="E30" s="124"/>
      <c r="F30" s="124"/>
      <c r="G30" s="124">
        <f>+'TABLE 3'!G30</f>
        <v>0</v>
      </c>
      <c r="H30" s="141"/>
      <c r="I30" s="124">
        <f>+'TABLE 3'!I30</f>
        <v>0</v>
      </c>
      <c r="J30" s="141"/>
      <c r="K30" s="124"/>
      <c r="L30" s="135">
        <f>+'TABLE 3'!L30</f>
        <v>0</v>
      </c>
      <c r="M30" s="113"/>
      <c r="N30" s="136" t="e">
        <f>+L30/M30-1</f>
        <v>#DIV/0!</v>
      </c>
      <c r="O30" s="121" t="e">
        <f>IF(N30&gt;$N$9,"check costs- exceeds allowable rate of inflation"," ")</f>
        <v>#DIV/0!</v>
      </c>
    </row>
    <row r="31" spans="1:15" ht="12.7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113"/>
      <c r="N31" s="136"/>
      <c r="O31" s="121"/>
    </row>
    <row r="32" spans="1:15" ht="12.75">
      <c r="A32" s="46" t="s">
        <v>122</v>
      </c>
      <c r="B32" s="46"/>
      <c r="C32" s="46"/>
      <c r="D32" s="46" t="s">
        <v>123</v>
      </c>
      <c r="E32" s="46"/>
      <c r="F32" s="46"/>
      <c r="G32" s="46"/>
      <c r="H32" s="46"/>
      <c r="I32" s="46"/>
      <c r="J32" s="46"/>
      <c r="K32" s="124"/>
      <c r="L32" s="160">
        <f>+'TABLE 3'!L32</f>
        <v>0</v>
      </c>
      <c r="M32" s="113"/>
      <c r="N32" s="136" t="e">
        <f>+L32/M32-1</f>
        <v>#DIV/0!</v>
      </c>
      <c r="O32" s="121" t="e">
        <f>IF(N32&gt;$N$9,"ok -by function of the formula"," ")</f>
        <v>#DIV/0!</v>
      </c>
    </row>
    <row r="33" spans="1:15" ht="12.75">
      <c r="A33" s="46"/>
      <c r="B33" s="46"/>
      <c r="C33" s="46"/>
      <c r="D33" s="154" t="s">
        <v>187</v>
      </c>
      <c r="E33" s="46"/>
      <c r="F33" s="46"/>
      <c r="G33" s="46"/>
      <c r="H33" s="46"/>
      <c r="I33" s="46"/>
      <c r="J33" s="46"/>
      <c r="K33" s="138"/>
      <c r="L33" s="138"/>
      <c r="M33" s="114"/>
      <c r="N33" s="136"/>
      <c r="O33" s="121"/>
    </row>
    <row r="34" spans="1:15" ht="12.75">
      <c r="A34" s="46"/>
      <c r="B34" s="46" t="s">
        <v>124</v>
      </c>
      <c r="C34" s="46"/>
      <c r="D34" s="46"/>
      <c r="E34" s="46"/>
      <c r="F34" s="152">
        <v>43647</v>
      </c>
      <c r="G34" s="46" t="s">
        <v>125</v>
      </c>
      <c r="H34" s="46"/>
      <c r="I34" s="46"/>
      <c r="J34" s="153">
        <v>12</v>
      </c>
      <c r="K34" s="46"/>
      <c r="L34" s="46"/>
      <c r="M34" s="114"/>
      <c r="N34" s="136"/>
      <c r="O34" s="121"/>
    </row>
    <row r="35" spans="1:15" ht="12.75">
      <c r="A35" s="46"/>
      <c r="B35" s="154" t="s">
        <v>167</v>
      </c>
      <c r="C35" s="46"/>
      <c r="D35" s="46"/>
      <c r="E35" s="46"/>
      <c r="F35" s="46"/>
      <c r="G35" s="46"/>
      <c r="H35" s="46"/>
      <c r="I35" s="46"/>
      <c r="J35" s="163">
        <f>+'TABLE 3'!J35</f>
        <v>0</v>
      </c>
      <c r="K35" s="46"/>
      <c r="L35" s="46"/>
      <c r="M35" s="114"/>
      <c r="N35" s="136"/>
      <c r="O35" s="121"/>
    </row>
    <row r="36" spans="1:15" ht="12.75">
      <c r="A36" s="46"/>
      <c r="B36" s="46"/>
      <c r="C36" s="46"/>
      <c r="D36" s="154" t="s">
        <v>183</v>
      </c>
      <c r="E36" s="46"/>
      <c r="F36" s="46"/>
      <c r="G36" s="46"/>
      <c r="H36" s="46"/>
      <c r="I36" s="46"/>
      <c r="J36" s="46"/>
      <c r="K36" s="46"/>
      <c r="L36" s="46"/>
      <c r="M36" s="114"/>
      <c r="N36" s="136"/>
      <c r="O36" s="121"/>
    </row>
    <row r="37" spans="1:15" ht="12.75">
      <c r="A37" s="46"/>
      <c r="B37" s="165" t="s">
        <v>166</v>
      </c>
      <c r="C37" s="165"/>
      <c r="D37" s="165"/>
      <c r="E37" s="165"/>
      <c r="F37" s="165"/>
      <c r="G37" s="165"/>
      <c r="H37" s="165"/>
      <c r="I37" s="165"/>
      <c r="J37" s="165"/>
      <c r="K37" s="46"/>
      <c r="L37" s="46"/>
      <c r="M37" s="114"/>
      <c r="N37" s="136"/>
      <c r="O37" s="121"/>
    </row>
    <row r="38" spans="1:15" ht="12.75">
      <c r="A38" s="46" t="s">
        <v>126</v>
      </c>
      <c r="B38" s="46"/>
      <c r="C38" s="46"/>
      <c r="D38" s="46"/>
      <c r="E38" s="46"/>
      <c r="F38" s="46" t="s">
        <v>127</v>
      </c>
      <c r="G38" s="46"/>
      <c r="H38" s="46"/>
      <c r="I38" s="46"/>
      <c r="J38" s="46"/>
      <c r="K38" s="124"/>
      <c r="L38" s="155">
        <f>+'TABLE 3'!L38</f>
        <v>0</v>
      </c>
      <c r="M38" s="115"/>
      <c r="N38" s="136" t="e">
        <f>+L38/M38-1</f>
        <v>#DIV/0!</v>
      </c>
      <c r="O38" s="121" t="e">
        <f>IF(N38&gt;$N$9,"ok -by function of the formula"," ")</f>
        <v>#DIV/0!</v>
      </c>
    </row>
    <row r="39" spans="1:15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99"/>
      <c r="M39" s="116"/>
      <c r="N39" s="136"/>
      <c r="O39" s="121"/>
    </row>
    <row r="40" spans="1:15" ht="12.75">
      <c r="A40" s="46" t="s">
        <v>128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99"/>
      <c r="M40" s="114"/>
      <c r="N40" s="136"/>
      <c r="O40" s="121"/>
    </row>
    <row r="41" spans="1:15" ht="12.75">
      <c r="A41" s="46"/>
      <c r="B41" s="46" t="s">
        <v>129</v>
      </c>
      <c r="C41" s="46"/>
      <c r="D41" s="46"/>
      <c r="E41" s="46"/>
      <c r="F41" s="46" t="s">
        <v>130</v>
      </c>
      <c r="G41" s="46"/>
      <c r="H41" s="46"/>
      <c r="I41" s="46"/>
      <c r="J41" s="46"/>
      <c r="K41" s="124"/>
      <c r="L41" s="155">
        <f>+'TABLE 3'!L41</f>
        <v>0</v>
      </c>
      <c r="M41" s="115"/>
      <c r="N41" s="136" t="e">
        <f>+L41/M41-1</f>
        <v>#DIV/0!</v>
      </c>
      <c r="O41" s="121" t="e">
        <f>IF(N41&gt;$N$9,"ok -by function of the formula"," ")</f>
        <v>#DIV/0!</v>
      </c>
    </row>
    <row r="42" spans="1:15" ht="12.7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99"/>
      <c r="M42" s="116"/>
      <c r="N42" s="136"/>
      <c r="O42" s="121"/>
    </row>
    <row r="43" spans="1:15" ht="12.75">
      <c r="A43" s="46" t="s">
        <v>131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99"/>
      <c r="M43" s="114"/>
      <c r="N43" s="136"/>
      <c r="O43" s="121"/>
    </row>
    <row r="44" spans="1:15" ht="12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99"/>
      <c r="M44" s="114"/>
      <c r="N44" s="136"/>
      <c r="O44" s="121"/>
    </row>
    <row r="45" spans="1:15" ht="12.75">
      <c r="A45" s="46"/>
      <c r="B45" s="46" t="s">
        <v>132</v>
      </c>
      <c r="C45" s="46"/>
      <c r="D45" s="46"/>
      <c r="E45" s="46"/>
      <c r="F45" s="46"/>
      <c r="G45" s="46"/>
      <c r="H45" s="46"/>
      <c r="I45" s="46"/>
      <c r="J45" s="46"/>
      <c r="K45" s="124"/>
      <c r="L45" s="155">
        <f>+'TABLE 3'!L45</f>
        <v>0</v>
      </c>
      <c r="M45" s="115"/>
      <c r="N45" s="136" t="e">
        <f>+L45/M45-1</f>
        <v>#DIV/0!</v>
      </c>
      <c r="O45" s="121" t="e">
        <f>IF(N45&gt;$N$9,"ok -since base costs may be impacted by line 4"," ")</f>
        <v>#DIV/0!</v>
      </c>
    </row>
    <row r="46" spans="1:15" ht="12.7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99"/>
      <c r="M46" s="114"/>
      <c r="N46" s="136"/>
      <c r="O46" s="121"/>
    </row>
    <row r="47" spans="1:15" ht="12.75">
      <c r="A47" s="46"/>
      <c r="B47" s="46" t="s">
        <v>133</v>
      </c>
      <c r="C47" s="46"/>
      <c r="D47" s="46"/>
      <c r="E47" s="46"/>
      <c r="F47" s="46"/>
      <c r="G47" s="46"/>
      <c r="H47" s="46"/>
      <c r="I47" s="46"/>
      <c r="J47" s="46"/>
      <c r="K47" s="46"/>
      <c r="L47" s="99"/>
      <c r="M47" s="114"/>
      <c r="N47" s="136"/>
      <c r="O47" s="121"/>
    </row>
    <row r="48" spans="1:15" ht="12.75">
      <c r="A48" s="46"/>
      <c r="B48" s="46"/>
      <c r="C48" s="46"/>
      <c r="D48" s="46" t="s">
        <v>134</v>
      </c>
      <c r="E48" s="46"/>
      <c r="F48" s="46"/>
      <c r="G48" s="46"/>
      <c r="H48" s="46"/>
      <c r="I48" s="46"/>
      <c r="J48" s="46"/>
      <c r="K48" s="124"/>
      <c r="L48" s="155">
        <f>+'TABLE 3'!L48</f>
        <v>0</v>
      </c>
      <c r="M48" s="115"/>
      <c r="N48" s="136" t="e">
        <f>+L48/M48-1</f>
        <v>#DIV/0!</v>
      </c>
      <c r="O48" s="121" t="e">
        <f>IF(N48&gt;$N$9,"check costs- exceeds allowable rate of inflation"," ")</f>
        <v>#DIV/0!</v>
      </c>
    </row>
    <row r="49" spans="1:15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99"/>
      <c r="M49" s="116"/>
      <c r="N49" s="136"/>
      <c r="O49" s="121"/>
    </row>
    <row r="50" spans="1:15" ht="12.75">
      <c r="A50" s="46"/>
      <c r="B50" s="46" t="s">
        <v>135</v>
      </c>
      <c r="C50" s="46"/>
      <c r="D50" s="46"/>
      <c r="E50" s="46"/>
      <c r="F50" s="46"/>
      <c r="G50" s="46"/>
      <c r="H50" s="46"/>
      <c r="I50" s="46"/>
      <c r="J50" s="46"/>
      <c r="K50" s="124"/>
      <c r="L50" s="155">
        <f>+'TABLE 3'!L50</f>
        <v>0</v>
      </c>
      <c r="M50" s="115"/>
      <c r="N50" s="136" t="e">
        <f>+L50/M50-1</f>
        <v>#DIV/0!</v>
      </c>
      <c r="O50" s="121" t="e">
        <f>IF(N50&gt;$N$9,"check costs- exceeds allowable rate of inflation"," ")</f>
        <v>#DIV/0!</v>
      </c>
    </row>
    <row r="51" spans="1:15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99"/>
      <c r="M51" s="116"/>
      <c r="N51" s="136"/>
      <c r="O51" s="121"/>
    </row>
    <row r="52" spans="1:15" ht="12.75">
      <c r="A52" s="46"/>
      <c r="B52" s="46" t="s">
        <v>136</v>
      </c>
      <c r="C52" s="46"/>
      <c r="D52" s="46"/>
      <c r="E52" s="46"/>
      <c r="F52" s="46"/>
      <c r="G52" s="46"/>
      <c r="H52" s="46"/>
      <c r="I52" s="46"/>
      <c r="J52" s="46"/>
      <c r="K52" s="46"/>
      <c r="L52" s="99"/>
      <c r="M52" s="114"/>
      <c r="N52" s="136"/>
      <c r="O52" s="121"/>
    </row>
    <row r="53" spans="1:15" ht="12.75">
      <c r="A53" s="46"/>
      <c r="B53" s="46"/>
      <c r="C53" s="46" t="s">
        <v>137</v>
      </c>
      <c r="D53" s="46"/>
      <c r="E53" s="46"/>
      <c r="F53" s="46"/>
      <c r="G53" s="46" t="s">
        <v>138</v>
      </c>
      <c r="H53" s="46"/>
      <c r="I53" s="46"/>
      <c r="J53" s="46"/>
      <c r="K53" s="124"/>
      <c r="L53" s="155">
        <f>+'TABLE 3'!L53</f>
        <v>0</v>
      </c>
      <c r="M53" s="115"/>
      <c r="N53" s="136" t="e">
        <f>+L53/M53-1</f>
        <v>#DIV/0!</v>
      </c>
      <c r="O53" s="121" t="e">
        <f>IF(N53&gt;$N$9,"ok -since base costs may be impacted by line 4"," ")</f>
        <v>#DIV/0!</v>
      </c>
    </row>
    <row r="54" spans="1:15" ht="12.7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99"/>
      <c r="M54" s="116"/>
      <c r="N54" s="136"/>
      <c r="O54" s="121"/>
    </row>
    <row r="55" spans="1:15" ht="12.75">
      <c r="A55" s="46"/>
      <c r="B55" s="46" t="s">
        <v>139</v>
      </c>
      <c r="C55" s="46"/>
      <c r="D55" s="46"/>
      <c r="E55" s="46"/>
      <c r="F55" s="46"/>
      <c r="G55" s="46"/>
      <c r="H55" s="46"/>
      <c r="I55" s="46"/>
      <c r="J55" s="46"/>
      <c r="K55" s="124"/>
      <c r="L55" s="155">
        <f>+'TABLE 3'!L55</f>
        <v>0</v>
      </c>
      <c r="M55" s="115"/>
      <c r="N55" s="136" t="e">
        <f>+L55/M55-1</f>
        <v>#DIV/0!</v>
      </c>
      <c r="O55" s="121" t="e">
        <f>IF(N55&gt;$N$9,"check costs- exceeds allowable rate of inflation"," ")</f>
        <v>#DIV/0!</v>
      </c>
    </row>
    <row r="56" spans="1:15" ht="12.7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99"/>
      <c r="M56" s="116"/>
      <c r="N56" s="136"/>
      <c r="O56" s="121"/>
    </row>
    <row r="57" spans="1:15" ht="12.75">
      <c r="A57" s="46"/>
      <c r="B57" s="46"/>
      <c r="C57" s="46"/>
      <c r="D57" s="46"/>
      <c r="E57" s="46" t="s">
        <v>140</v>
      </c>
      <c r="F57" s="46"/>
      <c r="G57" s="46"/>
      <c r="H57" s="46"/>
      <c r="I57" s="46"/>
      <c r="J57" s="46"/>
      <c r="K57" s="124"/>
      <c r="L57" s="155">
        <f>+'TABLE 3'!L57</f>
        <v>0</v>
      </c>
      <c r="M57" s="115"/>
      <c r="N57" s="136" t="e">
        <f>+L57/M57-1</f>
        <v>#DIV/0!</v>
      </c>
      <c r="O57" s="121" t="e">
        <f>IF(N57&gt;$N$9,"ok -since base costs may be impacted by line 4"," ")</f>
        <v>#DIV/0!</v>
      </c>
    </row>
    <row r="58" spans="1:15" ht="12.7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99"/>
      <c r="M58" s="116"/>
      <c r="N58" s="136"/>
      <c r="O58" s="121"/>
    </row>
    <row r="59" spans="1:15" ht="12.75">
      <c r="A59" s="46" t="s">
        <v>141</v>
      </c>
      <c r="B59" s="46"/>
      <c r="C59" s="46"/>
      <c r="D59" s="46"/>
      <c r="E59" s="46"/>
      <c r="F59" s="46" t="s">
        <v>142</v>
      </c>
      <c r="G59" s="46"/>
      <c r="H59" s="46"/>
      <c r="I59" s="46"/>
      <c r="J59" s="46"/>
      <c r="K59" s="124"/>
      <c r="L59" s="155">
        <f>+'TABLE 3'!L59</f>
        <v>0</v>
      </c>
      <c r="M59" s="115"/>
      <c r="N59" s="136" t="e">
        <f>+L59/M59-1</f>
        <v>#DIV/0!</v>
      </c>
      <c r="O59" s="121" t="e">
        <f>IF(N59&gt;$N$9,"ok -since base costs may be impacted by line 4"," ")</f>
        <v>#DIV/0!</v>
      </c>
    </row>
    <row r="60" spans="1:15" ht="12.7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119"/>
      <c r="N60" s="120"/>
      <c r="O60" s="121"/>
    </row>
  </sheetData>
  <sheetProtection/>
  <mergeCells count="1">
    <mergeCell ref="B37:J3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Smith</dc:creator>
  <cp:keywords/>
  <dc:description/>
  <cp:lastModifiedBy>Kris Pickford</cp:lastModifiedBy>
  <cp:lastPrinted>2012-05-09T19:51:57Z</cp:lastPrinted>
  <dcterms:created xsi:type="dcterms:W3CDTF">2011-04-29T22:10:26Z</dcterms:created>
  <dcterms:modified xsi:type="dcterms:W3CDTF">2018-05-14T15:21:32Z</dcterms:modified>
  <cp:category/>
  <cp:version/>
  <cp:contentType/>
  <cp:contentStatus/>
</cp:coreProperties>
</file>