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60" windowWidth="12120" windowHeight="8856" tabRatio="888"/>
  </bookViews>
  <sheets>
    <sheet name="MASTER FORM" sheetId="6" r:id="rId1"/>
    <sheet name="State Basic" sheetId="1" r:id="rId2"/>
    <sheet name="State Performance" sheetId="3" r:id="rId3"/>
    <sheet name="Federal Basic" sheetId="12" r:id="rId4"/>
    <sheet name="Federal EL Civics" sheetId="5" r:id="rId5"/>
  </sheets>
  <calcPr calcId="145621"/>
</workbook>
</file>

<file path=xl/calcChain.xml><?xml version="1.0" encoding="utf-8"?>
<calcChain xmlns="http://schemas.openxmlformats.org/spreadsheetml/2006/main">
  <c r="I26" i="1" l="1"/>
  <c r="I26" i="3"/>
  <c r="J17" i="1" l="1"/>
  <c r="J18" i="1"/>
  <c r="J17" i="3"/>
  <c r="J18" i="3"/>
  <c r="I25" i="6"/>
  <c r="E7" i="5"/>
  <c r="H31" i="5"/>
  <c r="G31" i="5"/>
  <c r="F31" i="5"/>
  <c r="E31" i="5"/>
  <c r="D31" i="5"/>
  <c r="C31" i="5"/>
  <c r="J29" i="5"/>
  <c r="I24" i="6" s="1"/>
  <c r="J28" i="5"/>
  <c r="I23" i="6" s="1"/>
  <c r="J27" i="5"/>
  <c r="I22" i="6" s="1"/>
  <c r="J26" i="5"/>
  <c r="I21" i="6" s="1"/>
  <c r="J25" i="5"/>
  <c r="I24" i="5"/>
  <c r="I32" i="5" s="1"/>
  <c r="H24" i="5"/>
  <c r="H32" i="5" s="1"/>
  <c r="G24" i="5"/>
  <c r="G32" i="5" s="1"/>
  <c r="F24" i="5"/>
  <c r="F32" i="5" s="1"/>
  <c r="E24" i="5"/>
  <c r="E32" i="5" s="1"/>
  <c r="D24" i="5"/>
  <c r="D32" i="5" s="1"/>
  <c r="C24" i="5"/>
  <c r="J23" i="5"/>
  <c r="I18" i="6" s="1"/>
  <c r="J22" i="5"/>
  <c r="I17" i="6" s="1"/>
  <c r="J21" i="5"/>
  <c r="I16" i="6" s="1"/>
  <c r="J20" i="5"/>
  <c r="I15" i="6" s="1"/>
  <c r="J19" i="5"/>
  <c r="I14" i="6" s="1"/>
  <c r="J18" i="5"/>
  <c r="I13" i="6" s="1"/>
  <c r="J17" i="5"/>
  <c r="I12" i="6" s="1"/>
  <c r="J16" i="5"/>
  <c r="I11" i="6" s="1"/>
  <c r="C5" i="5"/>
  <c r="G25" i="6"/>
  <c r="K25" i="6" s="1"/>
  <c r="E7" i="12"/>
  <c r="C5" i="12"/>
  <c r="H31" i="12"/>
  <c r="G31" i="12"/>
  <c r="F31" i="12"/>
  <c r="E31" i="12"/>
  <c r="D31" i="12"/>
  <c r="C31" i="12"/>
  <c r="J29" i="12"/>
  <c r="G24" i="6" s="1"/>
  <c r="K24" i="6" s="1"/>
  <c r="J28" i="12"/>
  <c r="G23" i="6" s="1"/>
  <c r="K23" i="6" s="1"/>
  <c r="J27" i="12"/>
  <c r="G22" i="6" s="1"/>
  <c r="K22" i="6" s="1"/>
  <c r="J26" i="12"/>
  <c r="G21" i="6" s="1"/>
  <c r="K21" i="6" s="1"/>
  <c r="J25" i="12"/>
  <c r="G20" i="6" s="1"/>
  <c r="K20" i="6" s="1"/>
  <c r="I24" i="12"/>
  <c r="I32" i="12" s="1"/>
  <c r="H24" i="12"/>
  <c r="G24" i="12"/>
  <c r="F24" i="12"/>
  <c r="F32" i="12" s="1"/>
  <c r="E24" i="12"/>
  <c r="D24" i="12"/>
  <c r="C24" i="12"/>
  <c r="J23" i="12"/>
  <c r="G18" i="6" s="1"/>
  <c r="K18" i="6" s="1"/>
  <c r="J22" i="12"/>
  <c r="G17" i="6" s="1"/>
  <c r="K17" i="6" s="1"/>
  <c r="J21" i="12"/>
  <c r="G16" i="6" s="1"/>
  <c r="K16" i="6" s="1"/>
  <c r="J20" i="12"/>
  <c r="G15" i="6" s="1"/>
  <c r="K15" i="6" s="1"/>
  <c r="J19" i="12"/>
  <c r="G14" i="6" s="1"/>
  <c r="K14" i="6" s="1"/>
  <c r="J18" i="12"/>
  <c r="G13" i="6" s="1"/>
  <c r="K13" i="6" s="1"/>
  <c r="J17" i="12"/>
  <c r="G12" i="6" s="1"/>
  <c r="K12" i="6" s="1"/>
  <c r="J16" i="12"/>
  <c r="G11" i="6" s="1"/>
  <c r="E25" i="6"/>
  <c r="H33" i="3"/>
  <c r="G33" i="3"/>
  <c r="F33" i="3"/>
  <c r="E33" i="3"/>
  <c r="D33" i="3"/>
  <c r="C33" i="3"/>
  <c r="J31" i="3"/>
  <c r="E24" i="6" s="1"/>
  <c r="J30" i="3"/>
  <c r="E23" i="6" s="1"/>
  <c r="J29" i="3"/>
  <c r="E22" i="6" s="1"/>
  <c r="J28" i="3"/>
  <c r="E21" i="6" s="1"/>
  <c r="J27" i="3"/>
  <c r="E20" i="6" s="1"/>
  <c r="I34" i="3"/>
  <c r="H26" i="3"/>
  <c r="H34" i="3" s="1"/>
  <c r="G26" i="3"/>
  <c r="F26" i="3"/>
  <c r="E26" i="3"/>
  <c r="D26" i="3"/>
  <c r="C26" i="3"/>
  <c r="J25" i="3"/>
  <c r="E18" i="6" s="1"/>
  <c r="J24" i="3"/>
  <c r="E17" i="6" s="1"/>
  <c r="J23" i="3"/>
  <c r="E16" i="6" s="1"/>
  <c r="J22" i="3"/>
  <c r="E15" i="6" s="1"/>
  <c r="J21" i="3"/>
  <c r="E14" i="6" s="1"/>
  <c r="J20" i="3"/>
  <c r="E13" i="6" s="1"/>
  <c r="J19" i="3"/>
  <c r="E12" i="6" s="1"/>
  <c r="J16" i="3"/>
  <c r="C5" i="3"/>
  <c r="E7" i="1"/>
  <c r="J21" i="1"/>
  <c r="C5" i="1"/>
  <c r="C14" i="6"/>
  <c r="C25" i="6"/>
  <c r="J16" i="1"/>
  <c r="J19" i="1"/>
  <c r="C12" i="6" s="1"/>
  <c r="J20" i="1"/>
  <c r="C13" i="6" s="1"/>
  <c r="J22" i="1"/>
  <c r="C15" i="6" s="1"/>
  <c r="J23" i="1"/>
  <c r="C16" i="6" s="1"/>
  <c r="J24" i="1"/>
  <c r="C17" i="6" s="1"/>
  <c r="J25" i="1"/>
  <c r="C18" i="6" s="1"/>
  <c r="C26" i="1"/>
  <c r="D26" i="1"/>
  <c r="E26" i="1"/>
  <c r="F26" i="1"/>
  <c r="G26" i="1"/>
  <c r="H26" i="1"/>
  <c r="I34" i="1"/>
  <c r="J27" i="1"/>
  <c r="C20" i="6" s="1"/>
  <c r="J28" i="1"/>
  <c r="C21" i="6" s="1"/>
  <c r="J29" i="1"/>
  <c r="C22" i="6" s="1"/>
  <c r="J30" i="1"/>
  <c r="C23" i="6" s="1"/>
  <c r="J31" i="1"/>
  <c r="C24" i="6" s="1"/>
  <c r="C33" i="1"/>
  <c r="D33" i="1"/>
  <c r="E33" i="1"/>
  <c r="F33" i="1"/>
  <c r="G33" i="1"/>
  <c r="G34" i="1" s="1"/>
  <c r="H33" i="1"/>
  <c r="H34" i="1" s="1"/>
  <c r="G34" i="3"/>
  <c r="D34" i="3"/>
  <c r="F34" i="3"/>
  <c r="H32" i="12" l="1"/>
  <c r="G32" i="12"/>
  <c r="E32" i="12"/>
  <c r="D32" i="12"/>
  <c r="E34" i="3"/>
  <c r="C34" i="3"/>
  <c r="E34" i="1"/>
  <c r="M16" i="3"/>
  <c r="E11" i="6" s="1"/>
  <c r="J33" i="3"/>
  <c r="E26" i="6" s="1"/>
  <c r="C32" i="5"/>
  <c r="J31" i="12"/>
  <c r="G26" i="6" s="1"/>
  <c r="K26" i="6" s="1"/>
  <c r="M16" i="1"/>
  <c r="C32" i="12"/>
  <c r="J31" i="5"/>
  <c r="I26" i="6" s="1"/>
  <c r="F34" i="1"/>
  <c r="D34" i="1"/>
  <c r="I20" i="6"/>
  <c r="J24" i="5"/>
  <c r="J24" i="12"/>
  <c r="J26" i="3"/>
  <c r="J26" i="1"/>
  <c r="C19" i="6" s="1"/>
  <c r="J33" i="1"/>
  <c r="C34" i="1"/>
  <c r="C11" i="6" l="1"/>
  <c r="K11" i="6" s="1"/>
  <c r="J32" i="5"/>
  <c r="I19" i="6"/>
  <c r="G19" i="6"/>
  <c r="K19" i="6" s="1"/>
  <c r="J32" i="12"/>
  <c r="E19" i="6"/>
  <c r="J34" i="3"/>
  <c r="C43" i="3" s="1"/>
  <c r="J34" i="1"/>
  <c r="C26" i="6"/>
  <c r="M19" i="1" l="1"/>
  <c r="D11" i="6" s="1"/>
  <c r="K34" i="3"/>
  <c r="F27" i="6" s="1"/>
  <c r="K18" i="3"/>
  <c r="M19" i="3"/>
  <c r="H42" i="3" s="1"/>
  <c r="K17" i="3"/>
  <c r="K18" i="1"/>
  <c r="K17" i="1"/>
  <c r="K16" i="5"/>
  <c r="J11" i="6" s="1"/>
  <c r="K20" i="5"/>
  <c r="J15" i="6" s="1"/>
  <c r="K24" i="5"/>
  <c r="J19" i="6" s="1"/>
  <c r="K32" i="5"/>
  <c r="J27" i="6" s="1"/>
  <c r="K19" i="5"/>
  <c r="J14" i="6" s="1"/>
  <c r="I27" i="6"/>
  <c r="K21" i="5"/>
  <c r="J16" i="6" s="1"/>
  <c r="K28" i="5"/>
  <c r="J23" i="6" s="1"/>
  <c r="K22" i="5"/>
  <c r="J17" i="6" s="1"/>
  <c r="K29" i="5"/>
  <c r="J24" i="6" s="1"/>
  <c r="K30" i="5"/>
  <c r="J25" i="6" s="1"/>
  <c r="K25" i="5"/>
  <c r="J20" i="6" s="1"/>
  <c r="K17" i="5"/>
  <c r="J12" i="6" s="1"/>
  <c r="K18" i="5"/>
  <c r="J13" i="6" s="1"/>
  <c r="C43" i="5"/>
  <c r="K23" i="5"/>
  <c r="J18" i="6" s="1"/>
  <c r="K27" i="5"/>
  <c r="J22" i="6" s="1"/>
  <c r="K26" i="5"/>
  <c r="J21" i="6" s="1"/>
  <c r="K31" i="5"/>
  <c r="J26" i="6" s="1"/>
  <c r="K29" i="12"/>
  <c r="H24" i="6" s="1"/>
  <c r="K19" i="12"/>
  <c r="H14" i="6" s="1"/>
  <c r="K16" i="12"/>
  <c r="H11" i="6" s="1"/>
  <c r="K22" i="12"/>
  <c r="H17" i="6" s="1"/>
  <c r="K17" i="12"/>
  <c r="H12" i="6" s="1"/>
  <c r="K32" i="12"/>
  <c r="H27" i="6" s="1"/>
  <c r="K26" i="12"/>
  <c r="H21" i="6" s="1"/>
  <c r="G27" i="6"/>
  <c r="K28" i="12"/>
  <c r="H23" i="6" s="1"/>
  <c r="K25" i="12"/>
  <c r="H20" i="6" s="1"/>
  <c r="K21" i="12"/>
  <c r="H16" i="6" s="1"/>
  <c r="K31" i="12"/>
  <c r="H26" i="6" s="1"/>
  <c r="K27" i="12"/>
  <c r="H22" i="6" s="1"/>
  <c r="K18" i="12"/>
  <c r="H13" i="6" s="1"/>
  <c r="K24" i="12"/>
  <c r="H19" i="6" s="1"/>
  <c r="K30" i="12"/>
  <c r="H25" i="6" s="1"/>
  <c r="K20" i="12"/>
  <c r="H15" i="6" s="1"/>
  <c r="K23" i="12"/>
  <c r="H18" i="6" s="1"/>
  <c r="K23" i="3"/>
  <c r="F16" i="6" s="1"/>
  <c r="C42" i="3"/>
  <c r="K20" i="3"/>
  <c r="F13" i="6" s="1"/>
  <c r="K16" i="3"/>
  <c r="K32" i="3"/>
  <c r="F25" i="6" s="1"/>
  <c r="K25" i="3"/>
  <c r="F18" i="6" s="1"/>
  <c r="K22" i="3"/>
  <c r="F15" i="6" s="1"/>
  <c r="K33" i="3"/>
  <c r="F26" i="6" s="1"/>
  <c r="E27" i="6"/>
  <c r="K30" i="3"/>
  <c r="F23" i="6" s="1"/>
  <c r="K27" i="3"/>
  <c r="F20" i="6" s="1"/>
  <c r="K19" i="3"/>
  <c r="F12" i="6" s="1"/>
  <c r="K26" i="3"/>
  <c r="F19" i="6" s="1"/>
  <c r="K24" i="3"/>
  <c r="F17" i="6" s="1"/>
  <c r="K28" i="3"/>
  <c r="H43" i="3" s="1"/>
  <c r="K29" i="3"/>
  <c r="F22" i="6" s="1"/>
  <c r="K21" i="3"/>
  <c r="F14" i="6" s="1"/>
  <c r="K31" i="3"/>
  <c r="F24" i="6" s="1"/>
  <c r="K16" i="1"/>
  <c r="K23" i="1"/>
  <c r="D16" i="6" s="1"/>
  <c r="K26" i="1"/>
  <c r="D19" i="6" s="1"/>
  <c r="K19" i="1"/>
  <c r="D12" i="6" s="1"/>
  <c r="K28" i="1"/>
  <c r="H43" i="1" s="1"/>
  <c r="K20" i="1"/>
  <c r="D13" i="6" s="1"/>
  <c r="K33" i="1"/>
  <c r="K27" i="1"/>
  <c r="D20" i="6" s="1"/>
  <c r="K24" i="1"/>
  <c r="D17" i="6" s="1"/>
  <c r="K21" i="1"/>
  <c r="D14" i="6" s="1"/>
  <c r="K22" i="1"/>
  <c r="D15" i="6" s="1"/>
  <c r="K31" i="1"/>
  <c r="D24" i="6" s="1"/>
  <c r="K30" i="1"/>
  <c r="D23" i="6" s="1"/>
  <c r="K34" i="1"/>
  <c r="D27" i="6" s="1"/>
  <c r="C27" i="6"/>
  <c r="K25" i="1"/>
  <c r="D18" i="6" s="1"/>
  <c r="K29" i="1"/>
  <c r="D22" i="6" s="1"/>
  <c r="K32" i="1"/>
  <c r="K27" i="6" l="1"/>
  <c r="L11" i="6" s="1"/>
  <c r="C41" i="12"/>
  <c r="C42" i="12"/>
  <c r="C42" i="5"/>
  <c r="C41" i="5"/>
  <c r="C43" i="1"/>
  <c r="H42" i="1"/>
  <c r="F11" i="6"/>
  <c r="C45" i="3"/>
  <c r="C44" i="3"/>
  <c r="F21" i="6"/>
  <c r="H42" i="5"/>
  <c r="C40" i="5"/>
  <c r="D21" i="6"/>
  <c r="C42" i="1"/>
  <c r="C40" i="12"/>
  <c r="C43" i="12"/>
  <c r="H42" i="12"/>
  <c r="D26" i="6"/>
  <c r="C44" i="1"/>
  <c r="D25" i="6"/>
  <c r="C45" i="1"/>
  <c r="L16" i="6" l="1"/>
  <c r="L14" i="6"/>
  <c r="L19" i="6"/>
  <c r="L23" i="6"/>
  <c r="L12" i="6"/>
  <c r="L27" i="6"/>
  <c r="L26" i="6"/>
  <c r="L20" i="6"/>
  <c r="L22" i="6"/>
  <c r="L25" i="6"/>
  <c r="L18" i="6"/>
  <c r="L13" i="6"/>
  <c r="L21" i="6"/>
  <c r="L17" i="6"/>
  <c r="L15" i="6"/>
  <c r="L24" i="6"/>
</calcChain>
</file>

<file path=xl/comments1.xml><?xml version="1.0" encoding="utf-8"?>
<comments xmlns="http://schemas.openxmlformats.org/spreadsheetml/2006/main">
  <authors>
    <author>JBrooks</author>
  </authors>
  <commentList>
    <comment ref="J32" authorId="0">
      <text>
        <r>
          <rPr>
            <b/>
            <sz val="8"/>
            <color indexed="81"/>
            <rFont val="Tahoma"/>
            <family val="2"/>
          </rPr>
          <t>If you will incur indirect costs, enter that amount in the Total column for Approved Indirect Costs. If none, leave blank.</t>
        </r>
        <r>
          <rPr>
            <b/>
            <sz val="10"/>
            <color indexed="81"/>
            <rFont val="Tahoma"/>
            <family val="2"/>
          </rPr>
          <t xml:space="preserve"> </t>
        </r>
      </text>
    </comment>
  </commentList>
</comments>
</file>

<file path=xl/comments2.xml><?xml version="1.0" encoding="utf-8"?>
<comments xmlns="http://schemas.openxmlformats.org/spreadsheetml/2006/main">
  <authors>
    <author>JBrooks</author>
  </authors>
  <commentList>
    <comment ref="J32" authorId="0">
      <text>
        <r>
          <rPr>
            <b/>
            <sz val="8"/>
            <color indexed="81"/>
            <rFont val="Tahoma"/>
            <family val="2"/>
          </rPr>
          <t>If you will incur indirect costs, enter that amount in the Total column for Approved Indirect Costs. If none, leave blank.</t>
        </r>
        <r>
          <rPr>
            <b/>
            <sz val="10"/>
            <color indexed="81"/>
            <rFont val="Tahoma"/>
            <family val="2"/>
          </rPr>
          <t xml:space="preserve"> </t>
        </r>
      </text>
    </comment>
  </commentList>
</comments>
</file>

<file path=xl/comments3.xml><?xml version="1.0" encoding="utf-8"?>
<comments xmlns="http://schemas.openxmlformats.org/spreadsheetml/2006/main">
  <authors>
    <author>JBrooks</author>
  </authors>
  <commentList>
    <comment ref="J30" authorId="0">
      <text>
        <r>
          <rPr>
            <b/>
            <sz val="8"/>
            <color indexed="81"/>
            <rFont val="Tahoma"/>
            <family val="2"/>
          </rPr>
          <t>If you will incur indirect costs, enter that amount in the Total column for Approved Indirect Costs. If none, leave blank.</t>
        </r>
        <r>
          <rPr>
            <b/>
            <sz val="10"/>
            <color indexed="81"/>
            <rFont val="Tahoma"/>
            <family val="2"/>
          </rPr>
          <t xml:space="preserve"> </t>
        </r>
      </text>
    </comment>
  </commentList>
</comments>
</file>

<file path=xl/comments4.xml><?xml version="1.0" encoding="utf-8"?>
<comments xmlns="http://schemas.openxmlformats.org/spreadsheetml/2006/main">
  <authors>
    <author>JBrooks</author>
  </authors>
  <commentList>
    <comment ref="J30" authorId="0">
      <text>
        <r>
          <rPr>
            <b/>
            <sz val="8"/>
            <color indexed="81"/>
            <rFont val="Tahoma"/>
            <family val="2"/>
          </rPr>
          <t>If you will incur indirect costs, enter that amount in the Total column for Approved Indirect Costs. If none, leave blank.</t>
        </r>
        <r>
          <rPr>
            <b/>
            <sz val="10"/>
            <color indexed="81"/>
            <rFont val="Tahoma"/>
            <family val="2"/>
          </rPr>
          <t xml:space="preserve"> </t>
        </r>
      </text>
    </comment>
  </commentList>
</comments>
</file>

<file path=xl/sharedStrings.xml><?xml version="1.0" encoding="utf-8"?>
<sst xmlns="http://schemas.openxmlformats.org/spreadsheetml/2006/main" count="301" uniqueCount="95">
  <si>
    <t xml:space="preserve">                                       Example: Step 1: (100,000 - 5,000) / (1.05) = 90,476; Step 2: 100,000 - 5,000 - 90,476 = 4,524</t>
  </si>
  <si>
    <t>ACCOUNT</t>
  </si>
  <si>
    <t>Approved Indirect Costs  (See Formula Below)</t>
  </si>
  <si>
    <t>Assessment and Testing</t>
  </si>
  <si>
    <t>Assistive and Adaptive Equipment</t>
  </si>
  <si>
    <t>BENEFITS</t>
  </si>
  <si>
    <t>CAPITAL</t>
  </si>
  <si>
    <t>Child Care Services</t>
  </si>
  <si>
    <t>CONTRACTS</t>
  </si>
  <si>
    <t>Data and Information Services</t>
  </si>
  <si>
    <t>Direct Instruction</t>
  </si>
  <si>
    <t>EMPLOYEE</t>
  </si>
  <si>
    <t>EXPENDITURE</t>
  </si>
  <si>
    <t>General Administration</t>
  </si>
  <si>
    <t>Guidance Services</t>
  </si>
  <si>
    <t>ILLINOIS COMMUNITY COLLEGE BOARD</t>
  </si>
  <si>
    <t>Improvement of    Instructional Services</t>
  </si>
  <si>
    <t xml:space="preserve">INDIRECT COST FORMULA: Step 1: (Total Costs - Capital Outlay) / (1 + %) = x; Step 2: Total - Capital Outlay - x = Indirect Costs; </t>
  </si>
  <si>
    <t>LINE</t>
  </si>
  <si>
    <t>Literacy Services</t>
  </si>
  <si>
    <t>MATERIALS</t>
  </si>
  <si>
    <t xml:space="preserve">Name of Organization: </t>
  </si>
  <si>
    <t xml:space="preserve">Operation and Maintenance of Plant Services </t>
  </si>
  <si>
    <t>OUTLAY**</t>
  </si>
  <si>
    <t>Project Contact Name</t>
  </si>
  <si>
    <t>PURCHASED</t>
  </si>
  <si>
    <t>SALARIES</t>
  </si>
  <si>
    <t>SERVICES</t>
  </si>
  <si>
    <t>Social Work Services</t>
  </si>
  <si>
    <t>Student Transportation Services</t>
  </si>
  <si>
    <t>SUB-</t>
  </si>
  <si>
    <t>Subtotal Instructional       and Student Services</t>
  </si>
  <si>
    <t>Subtotal Program Support</t>
  </si>
  <si>
    <t>SUPPLIES and</t>
  </si>
  <si>
    <t>Telephone Number/E-mail Address</t>
  </si>
  <si>
    <t>TOTAL</t>
  </si>
  <si>
    <t>TOTAL COSTS</t>
  </si>
  <si>
    <t>TUITION</t>
  </si>
  <si>
    <t>Use whole dollars only.  OMIT DECIMAL PLACES, E.G., $2536</t>
  </si>
  <si>
    <t>% of</t>
  </si>
  <si>
    <t>Budget</t>
  </si>
  <si>
    <t>MESSAGE CENTER</t>
  </si>
  <si>
    <t>STATUS</t>
  </si>
  <si>
    <t>Subtotal Instructional and Student Services</t>
  </si>
  <si>
    <t>EXPENDITURE ACCOUNT</t>
  </si>
  <si>
    <t>Line 1 Instruction - 45% Rule</t>
  </si>
  <si>
    <t>% of 
Budget</t>
  </si>
  <si>
    <t>Name of Organization:</t>
  </si>
  <si>
    <t>State 
Performance</t>
  </si>
  <si>
    <t>State 
Basic</t>
  </si>
  <si>
    <t>Federal 
Basic</t>
  </si>
  <si>
    <t>Federal 
EL Civics</t>
  </si>
  <si>
    <t>**Capital Outlay - Expenditures for the acquisition of fixed assets or additions to fixed assets.  They are expenditures for land or existing buildings,  improvements of grounds, construction of buildings, addition to buildings, remodeling of buildings, initial equipment, and replacement of equipment.</t>
  </si>
  <si>
    <t>Overall 
$'s</t>
  </si>
  <si>
    <t>Overall
%'s</t>
  </si>
  <si>
    <t>Indirect Costs Percentage</t>
  </si>
  <si>
    <t>Program Support Percentage</t>
  </si>
  <si>
    <t>Yes</t>
  </si>
  <si>
    <t>No</t>
  </si>
  <si>
    <t>Is your program applying for this funding source</t>
  </si>
  <si>
    <t>Funding Source</t>
  </si>
  <si>
    <t xml:space="preserve">IF THE MESSAGE CENTER (SEE BELOW) INDICATES A PROBLEM EXISTS, THE BUDGET FORM SHOULD BE CORRECTED PRIOR TO SUBMISSION. </t>
  </si>
  <si>
    <t>Select "No" if not applying for the fund source listed</t>
  </si>
  <si>
    <t xml:space="preserve">Program Support caps only apply to federal budgets </t>
  </si>
  <si>
    <t>RECORD PROGRAM NAME</t>
  </si>
  <si>
    <t>NOTE: Name of organization and funding source question should be answered on the Master Form (First worksheet in this workbook)</t>
  </si>
  <si>
    <t>DO NOT ENTER ANY VALUES BELOW - THESE TOTALS WILL APPEAR AS YOU COMPLETE THE APPLICABLE BUDGET FORMS.</t>
  </si>
  <si>
    <t>SPECIAL NOTE: If incurring Indirect Costs, the percentage must be consistent across all applicable budgets</t>
  </si>
  <si>
    <t>Click the Funding Source name or the worksheet tabs below to access the budget form</t>
  </si>
  <si>
    <t>Click here to return to the Master Form</t>
  </si>
  <si>
    <t>Select "Yes" if applying for the funding source listed</t>
  </si>
  <si>
    <t>Vocational Instruction</t>
  </si>
  <si>
    <t>All other Instructional Types</t>
  </si>
  <si>
    <t>1A</t>
  </si>
  <si>
    <t>1B</t>
  </si>
  <si>
    <t>1C</t>
  </si>
  <si>
    <t>1-1C</t>
  </si>
  <si>
    <t>Total
Budget -
Instructional</t>
  </si>
  <si>
    <t>Percent Spent</t>
  </si>
  <si>
    <t>Line 11 Administration - 15% Rule</t>
  </si>
  <si>
    <r>
      <rPr>
        <sz val="9"/>
        <rFont val="Arial"/>
        <family val="2"/>
      </rPr>
      <t>Indirect Costs</t>
    </r>
    <r>
      <rPr>
        <b/>
        <sz val="9"/>
        <rFont val="Arial"/>
        <family val="2"/>
      </rPr>
      <t xml:space="preserve">  </t>
    </r>
    <r>
      <rPr>
        <b/>
        <sz val="9"/>
        <color indexed="12"/>
        <rFont val="Arial"/>
        <family val="2"/>
      </rPr>
      <t>(% must be consistent for state budgets and consistent for federal budgets)</t>
    </r>
  </si>
  <si>
    <t>BUDGET WORKBOOK</t>
  </si>
  <si>
    <t>STATE PERFORMANCE</t>
  </si>
  <si>
    <t>FEDERAL BASIC</t>
  </si>
  <si>
    <t>FEDERAL EL CIVICS</t>
  </si>
  <si>
    <t>STATE BASIC</t>
  </si>
  <si>
    <t>FY17 ADULT EDUCATION AND LITERACY BUDGET FORMS - MASTER FORM</t>
  </si>
  <si>
    <t>Workforce Coordination / Infrastructure Costs</t>
  </si>
  <si>
    <t>FY17 STATE BASIC BUDGET</t>
  </si>
  <si>
    <t>Foreign Language HSE Instr.</t>
  </si>
  <si>
    <t>FY17 STATE PERFORMANCE BUDGET</t>
  </si>
  <si>
    <t>FY17 FEDERAL BASIC BUDGET</t>
  </si>
  <si>
    <t>FY17 FEDERAL EL CIVICS BUDGET</t>
  </si>
  <si>
    <t>Workforce Coordination/ Infrastructure Costs</t>
  </si>
  <si>
    <t>Program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</si>
</sst>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 #,##0_);_([$$-409]* \#\,##0\);_([$$-409]* &quot;-&quot;_);_(@_)"/>
    <numFmt numFmtId="165" formatCode="[$$-409]\ #,##0"/>
    <numFmt numFmtId="166" formatCode="&quot;$&quot;#,##0"/>
  </numFmts>
  <fonts count="26" x14ac:knownFonts="1">
    <font>
      <sz val="10"/>
      <name val="Arial"/>
    </font>
    <font>
      <b/>
      <sz val="10"/>
      <name val="Arial"/>
      <family val="2"/>
    </font>
    <font>
      <b/>
      <sz val="9"/>
      <name val="Arial"/>
      <family val="2"/>
    </font>
    <font>
      <b/>
      <sz val="12"/>
      <name val="Arial"/>
      <family val="2"/>
    </font>
    <font>
      <sz val="8"/>
      <name val="Arial"/>
      <family val="2"/>
    </font>
    <font>
      <b/>
      <sz val="10"/>
      <name val="Arial"/>
      <family val="2"/>
    </font>
    <font>
      <sz val="10"/>
      <name val="Arial"/>
      <family val="2"/>
    </font>
    <font>
      <b/>
      <sz val="12"/>
      <name val="Arial"/>
      <family val="2"/>
    </font>
    <font>
      <b/>
      <sz val="10"/>
      <color indexed="81"/>
      <name val="Tahoma"/>
      <family val="2"/>
    </font>
    <font>
      <b/>
      <sz val="8"/>
      <color indexed="81"/>
      <name val="Tahoma"/>
      <family val="2"/>
    </font>
    <font>
      <b/>
      <sz val="14"/>
      <name val="Arial"/>
      <family val="2"/>
    </font>
    <font>
      <i/>
      <sz val="10"/>
      <name val="Arial"/>
      <family val="2"/>
    </font>
    <font>
      <sz val="11"/>
      <name val="Tahoma"/>
      <family val="2"/>
    </font>
    <font>
      <b/>
      <sz val="11"/>
      <name val="Arial"/>
      <family val="2"/>
    </font>
    <font>
      <b/>
      <sz val="8"/>
      <name val="Arial"/>
      <family val="2"/>
    </font>
    <font>
      <b/>
      <sz val="9"/>
      <name val="Arial"/>
      <family val="2"/>
    </font>
    <font>
      <sz val="9"/>
      <name val="Arial"/>
      <family val="2"/>
    </font>
    <font>
      <b/>
      <sz val="9"/>
      <color indexed="12"/>
      <name val="Arial"/>
      <family val="2"/>
    </font>
    <font>
      <sz val="14"/>
      <name val="Arial"/>
      <family val="2"/>
    </font>
    <font>
      <u/>
      <sz val="10"/>
      <color theme="10"/>
      <name val="Arial"/>
      <family val="2"/>
    </font>
    <font>
      <sz val="10"/>
      <color theme="0"/>
      <name val="Arial"/>
      <family val="2"/>
    </font>
    <font>
      <b/>
      <sz val="10"/>
      <color theme="0"/>
      <name val="Arial"/>
      <family val="2"/>
    </font>
    <font>
      <b/>
      <sz val="8"/>
      <color rgb="FFFF0000"/>
      <name val="Arial"/>
      <family val="2"/>
    </font>
    <font>
      <b/>
      <sz val="10"/>
      <color rgb="FFFF0000"/>
      <name val="Arial"/>
      <family val="2"/>
    </font>
    <font>
      <b/>
      <sz val="12"/>
      <color theme="0"/>
      <name val="Arial"/>
      <family val="2"/>
    </font>
    <font>
      <sz val="8"/>
      <color theme="0"/>
      <name val="Arial"/>
      <family val="2"/>
    </font>
  </fonts>
  <fills count="9">
    <fill>
      <patternFill patternType="none"/>
    </fill>
    <fill>
      <patternFill patternType="gray125"/>
    </fill>
    <fill>
      <patternFill patternType="solid">
        <fgColor rgb="FFFFFF00"/>
        <bgColor indexed="64"/>
      </patternFill>
    </fill>
    <fill>
      <patternFill patternType="solid">
        <fgColor theme="0" tint="-0.249977111117893"/>
        <bgColor indexed="9"/>
      </patternFill>
    </fill>
    <fill>
      <patternFill patternType="solid">
        <fgColor rgb="FF8FFFC2"/>
        <bgColor indexed="64"/>
      </patternFill>
    </fill>
    <fill>
      <patternFill patternType="solid">
        <fgColor rgb="FF61FFA8"/>
        <bgColor indexed="64"/>
      </patternFill>
    </fill>
    <fill>
      <patternFill patternType="solid">
        <fgColor rgb="FF7DFFB8"/>
        <bgColor indexed="64"/>
      </patternFill>
    </fill>
    <fill>
      <patternFill patternType="solid">
        <fgColor rgb="FF81FFBA"/>
        <bgColor indexed="64"/>
      </patternFill>
    </fill>
    <fill>
      <patternFill patternType="solid">
        <fgColor rgb="FFFF0000"/>
        <bgColor indexed="64"/>
      </patternFill>
    </fill>
  </fills>
  <borders count="1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3" fontId="6" fillId="0" borderId="0"/>
    <xf numFmtId="164" fontId="6" fillId="0" borderId="0"/>
    <xf numFmtId="0" fontId="19" fillId="0" borderId="0" applyNumberFormat="0" applyFill="0" applyBorder="0" applyAlignment="0" applyProtection="0">
      <alignment vertical="top"/>
      <protection locked="0"/>
    </xf>
  </cellStyleXfs>
  <cellXfs count="141">
    <xf numFmtId="0" fontId="0" fillId="0" borderId="0" xfId="0"/>
    <xf numFmtId="0" fontId="1" fillId="0" borderId="0" xfId="1" applyNumberFormat="1" applyFont="1"/>
    <xf numFmtId="0" fontId="1" fillId="0" borderId="2" xfId="1" applyNumberFormat="1" applyFont="1" applyBorder="1" applyAlignment="1">
      <alignment horizontal="center"/>
    </xf>
    <xf numFmtId="0" fontId="1" fillId="0" borderId="3" xfId="1" applyNumberFormat="1" applyFont="1" applyBorder="1"/>
    <xf numFmtId="0" fontId="1" fillId="0" borderId="3" xfId="1" applyNumberFormat="1" applyFont="1" applyBorder="1" applyAlignment="1">
      <alignment horizontal="center"/>
    </xf>
    <xf numFmtId="0" fontId="1" fillId="0" borderId="4" xfId="1" applyNumberFormat="1" applyFont="1" applyBorder="1"/>
    <xf numFmtId="0" fontId="1" fillId="0" borderId="4" xfId="1" applyNumberFormat="1" applyFont="1" applyBorder="1" applyAlignment="1">
      <alignment horizontal="center"/>
    </xf>
    <xf numFmtId="0" fontId="6" fillId="0" borderId="1" xfId="1" applyNumberFormat="1" applyBorder="1" applyAlignment="1">
      <alignment horizontal="center"/>
    </xf>
    <xf numFmtId="0" fontId="6" fillId="0" borderId="1" xfId="1" applyNumberFormat="1" applyBorder="1"/>
    <xf numFmtId="0" fontId="6" fillId="0" borderId="5" xfId="1" applyNumberFormat="1" applyBorder="1"/>
    <xf numFmtId="0" fontId="3" fillId="0" borderId="0" xfId="1" applyNumberFormat="1" applyFont="1"/>
    <xf numFmtId="0" fontId="1" fillId="0" borderId="1" xfId="1" applyNumberFormat="1" applyFont="1" applyBorder="1" applyAlignment="1">
      <alignment wrapText="1"/>
    </xf>
    <xf numFmtId="0" fontId="6" fillId="0" borderId="1" xfId="1" applyNumberFormat="1" applyBorder="1" applyAlignment="1">
      <alignment wrapText="1"/>
    </xf>
    <xf numFmtId="0" fontId="1" fillId="2" borderId="1" xfId="1" applyNumberFormat="1" applyFont="1" applyFill="1" applyBorder="1" applyAlignment="1">
      <alignment wrapText="1"/>
    </xf>
    <xf numFmtId="0" fontId="6" fillId="2" borderId="1" xfId="1" applyNumberFormat="1" applyFill="1" applyBorder="1" applyAlignment="1">
      <alignment horizontal="center"/>
    </xf>
    <xf numFmtId="0" fontId="1" fillId="2" borderId="1" xfId="1" applyNumberFormat="1" applyFont="1" applyFill="1" applyBorder="1"/>
    <xf numFmtId="0" fontId="5" fillId="0" borderId="0" xfId="0" applyFont="1"/>
    <xf numFmtId="0" fontId="0" fillId="0" borderId="0" xfId="0" applyAlignment="1">
      <alignment wrapText="1"/>
    </xf>
    <xf numFmtId="165" fontId="6" fillId="0" borderId="1" xfId="1" applyNumberFormat="1" applyBorder="1" applyAlignment="1" applyProtection="1">
      <alignment vertical="center"/>
      <protection locked="0"/>
    </xf>
    <xf numFmtId="165" fontId="6" fillId="2" borderId="1" xfId="1" applyNumberFormat="1" applyFill="1" applyBorder="1" applyAlignment="1">
      <alignment vertical="center"/>
    </xf>
    <xf numFmtId="165" fontId="6" fillId="2" borderId="6" xfId="1" applyNumberFormat="1" applyFill="1" applyBorder="1" applyAlignment="1">
      <alignment vertical="center"/>
    </xf>
    <xf numFmtId="165" fontId="6" fillId="0" borderId="6" xfId="1" applyNumberFormat="1" applyBorder="1" applyAlignment="1" applyProtection="1">
      <alignment vertical="center"/>
      <protection locked="0"/>
    </xf>
    <xf numFmtId="10" fontId="6" fillId="0" borderId="7" xfId="1" applyNumberFormat="1" applyFont="1" applyBorder="1" applyAlignment="1">
      <alignment horizontal="center" vertical="center"/>
    </xf>
    <xf numFmtId="10" fontId="6" fillId="0" borderId="7" xfId="0" applyNumberFormat="1" applyFont="1" applyBorder="1" applyAlignment="1">
      <alignment horizontal="center" vertical="center"/>
    </xf>
    <xf numFmtId="166" fontId="6" fillId="0" borderId="7" xfId="1" applyNumberFormat="1" applyFont="1" applyBorder="1" applyAlignment="1">
      <alignment horizontal="center" vertical="center"/>
    </xf>
    <xf numFmtId="166" fontId="6" fillId="0" borderId="7" xfId="0" applyNumberFormat="1" applyFont="1" applyBorder="1" applyAlignment="1">
      <alignment horizontal="center" vertical="center"/>
    </xf>
    <xf numFmtId="165" fontId="6" fillId="3" borderId="1" xfId="1" applyNumberFormat="1" applyFont="1" applyFill="1" applyBorder="1" applyAlignment="1">
      <alignment vertical="center"/>
    </xf>
    <xf numFmtId="165" fontId="6" fillId="3" borderId="1" xfId="1" applyNumberFormat="1" applyFill="1" applyBorder="1" applyAlignment="1">
      <alignment vertical="center"/>
    </xf>
    <xf numFmtId="0" fontId="20" fillId="0" borderId="0" xfId="0" applyFont="1" applyAlignment="1">
      <alignment horizontal="center"/>
    </xf>
    <xf numFmtId="0" fontId="20" fillId="0" borderId="0" xfId="0" applyFont="1"/>
    <xf numFmtId="0" fontId="19" fillId="0" borderId="0" xfId="3" applyAlignment="1" applyProtection="1">
      <alignment horizontal="center" vertical="center"/>
    </xf>
    <xf numFmtId="0" fontId="6" fillId="4" borderId="1" xfId="1" applyNumberFormat="1" applyFill="1" applyBorder="1" applyAlignment="1">
      <alignment horizontal="center"/>
    </xf>
    <xf numFmtId="0" fontId="1" fillId="4" borderId="1" xfId="1" applyNumberFormat="1" applyFont="1" applyFill="1" applyBorder="1"/>
    <xf numFmtId="165" fontId="6" fillId="4" borderId="1" xfId="1" applyNumberFormat="1" applyFill="1" applyBorder="1" applyAlignment="1">
      <alignment vertical="center"/>
    </xf>
    <xf numFmtId="165" fontId="6" fillId="4" borderId="8" xfId="1" applyNumberFormat="1" applyFill="1" applyBorder="1" applyAlignment="1">
      <alignment vertical="center"/>
    </xf>
    <xf numFmtId="10" fontId="0" fillId="4" borderId="7" xfId="0" applyNumberFormat="1" applyFill="1" applyBorder="1" applyAlignment="1">
      <alignment vertical="center"/>
    </xf>
    <xf numFmtId="0" fontId="5" fillId="0" borderId="7" xfId="1" applyNumberFormat="1" applyFont="1" applyFill="1" applyBorder="1" applyAlignment="1" applyProtection="1">
      <alignment horizontal="center" vertical="center"/>
    </xf>
    <xf numFmtId="0" fontId="21" fillId="0" borderId="0" xfId="0" applyFont="1" applyProtection="1">
      <protection hidden="1"/>
    </xf>
    <xf numFmtId="0" fontId="21" fillId="0" borderId="0" xfId="0" applyFont="1" applyAlignment="1" applyProtection="1">
      <alignment horizontal="center" vertical="center"/>
      <protection hidden="1"/>
    </xf>
    <xf numFmtId="10" fontId="0" fillId="2" borderId="7" xfId="0" applyNumberFormat="1" applyFill="1" applyBorder="1" applyAlignment="1">
      <alignment vertical="center"/>
    </xf>
    <xf numFmtId="165" fontId="6" fillId="2" borderId="9" xfId="1" applyNumberFormat="1" applyFont="1" applyFill="1" applyBorder="1" applyAlignment="1">
      <alignment vertical="center"/>
    </xf>
    <xf numFmtId="165" fontId="6" fillId="2" borderId="9" xfId="1" applyNumberFormat="1" applyFill="1" applyBorder="1" applyAlignment="1">
      <alignment vertical="center"/>
    </xf>
    <xf numFmtId="166" fontId="6" fillId="2" borderId="7" xfId="0" applyNumberFormat="1" applyFont="1" applyFill="1" applyBorder="1" applyAlignment="1">
      <alignment horizontal="center" vertical="center"/>
    </xf>
    <xf numFmtId="10" fontId="6" fillId="2" borderId="7" xfId="0" applyNumberFormat="1" applyFont="1" applyFill="1" applyBorder="1" applyAlignment="1">
      <alignment horizontal="center" vertical="center"/>
    </xf>
    <xf numFmtId="0" fontId="6" fillId="5" borderId="1" xfId="1" applyNumberFormat="1" applyFill="1" applyBorder="1" applyAlignment="1">
      <alignment horizontal="center"/>
    </xf>
    <xf numFmtId="0" fontId="1" fillId="5" borderId="1" xfId="1" applyNumberFormat="1" applyFont="1" applyFill="1" applyBorder="1"/>
    <xf numFmtId="165" fontId="6" fillId="5" borderId="1" xfId="1" applyNumberFormat="1" applyFill="1" applyBorder="1" applyAlignment="1">
      <alignment vertical="center"/>
    </xf>
    <xf numFmtId="165" fontId="6" fillId="5" borderId="8" xfId="1" applyNumberFormat="1" applyFill="1" applyBorder="1" applyAlignment="1">
      <alignment vertical="center"/>
    </xf>
    <xf numFmtId="10" fontId="0" fillId="5" borderId="7" xfId="0" applyNumberFormat="1" applyFill="1" applyBorder="1" applyAlignment="1">
      <alignment vertical="center"/>
    </xf>
    <xf numFmtId="0" fontId="6" fillId="6" borderId="1" xfId="1" applyNumberFormat="1" applyFill="1" applyBorder="1" applyAlignment="1">
      <alignment horizontal="center"/>
    </xf>
    <xf numFmtId="0" fontId="1" fillId="6" borderId="1" xfId="1" applyNumberFormat="1" applyFont="1" applyFill="1" applyBorder="1"/>
    <xf numFmtId="165" fontId="6" fillId="6" borderId="1" xfId="1" applyNumberFormat="1" applyFill="1" applyBorder="1" applyAlignment="1">
      <alignment vertical="center"/>
    </xf>
    <xf numFmtId="165" fontId="6" fillId="6" borderId="8" xfId="1" applyNumberFormat="1" applyFill="1" applyBorder="1" applyAlignment="1">
      <alignment vertical="center"/>
    </xf>
    <xf numFmtId="10" fontId="0" fillId="6" borderId="7" xfId="0" applyNumberFormat="1" applyFill="1" applyBorder="1" applyAlignment="1">
      <alignment vertical="center"/>
    </xf>
    <xf numFmtId="0" fontId="6" fillId="0" borderId="1" xfId="1" applyNumberFormat="1" applyBorder="1" applyAlignment="1">
      <alignment horizontal="center" vertical="center"/>
    </xf>
    <xf numFmtId="0" fontId="6" fillId="0" borderId="6" xfId="1" applyNumberFormat="1" applyBorder="1" applyAlignment="1">
      <alignment vertical="center" wrapText="1"/>
    </xf>
    <xf numFmtId="0" fontId="6" fillId="2" borderId="1" xfId="1" applyNumberFormat="1" applyFill="1" applyBorder="1" applyAlignment="1">
      <alignment horizontal="center" vertical="center"/>
    </xf>
    <xf numFmtId="0" fontId="5" fillId="2" borderId="6" xfId="1" applyNumberFormat="1" applyFont="1" applyFill="1" applyBorder="1" applyAlignment="1">
      <alignment vertical="center" wrapText="1"/>
    </xf>
    <xf numFmtId="0" fontId="1" fillId="2" borderId="6" xfId="1" applyNumberFormat="1" applyFont="1" applyFill="1" applyBorder="1" applyAlignment="1">
      <alignment vertical="center" wrapText="1"/>
    </xf>
    <xf numFmtId="166" fontId="11" fillId="0" borderId="7" xfId="0" applyNumberFormat="1" applyFont="1" applyBorder="1" applyAlignment="1">
      <alignment horizontal="center" vertical="center"/>
    </xf>
    <xf numFmtId="10" fontId="11" fillId="0" borderId="7" xfId="0" applyNumberFormat="1" applyFont="1" applyBorder="1" applyAlignment="1">
      <alignment horizontal="center" vertical="center"/>
    </xf>
    <xf numFmtId="166" fontId="11" fillId="2" borderId="7" xfId="0" applyNumberFormat="1" applyFont="1" applyFill="1" applyBorder="1" applyAlignment="1">
      <alignment horizontal="center" vertical="center"/>
    </xf>
    <xf numFmtId="10" fontId="11" fillId="2" borderId="7" xfId="0" applyNumberFormat="1" applyFont="1" applyFill="1" applyBorder="1" applyAlignment="1">
      <alignment horizontal="center" vertical="center"/>
    </xf>
    <xf numFmtId="0" fontId="6" fillId="7" borderId="1" xfId="1" applyNumberFormat="1" applyFill="1" applyBorder="1" applyAlignment="1">
      <alignment horizontal="center" vertical="center"/>
    </xf>
    <xf numFmtId="0" fontId="1" fillId="7" borderId="6" xfId="1" applyNumberFormat="1" applyFont="1" applyFill="1" applyBorder="1" applyAlignment="1">
      <alignment vertical="center" wrapText="1"/>
    </xf>
    <xf numFmtId="166" fontId="6" fillId="7" borderId="7" xfId="0" applyNumberFormat="1" applyFont="1" applyFill="1" applyBorder="1" applyAlignment="1">
      <alignment horizontal="center" vertical="center"/>
    </xf>
    <xf numFmtId="10" fontId="6" fillId="7" borderId="7" xfId="0" applyNumberFormat="1" applyFont="1" applyFill="1" applyBorder="1" applyAlignment="1">
      <alignment horizontal="center" vertical="center"/>
    </xf>
    <xf numFmtId="166" fontId="11" fillId="7" borderId="7" xfId="0" applyNumberFormat="1" applyFont="1" applyFill="1" applyBorder="1" applyAlignment="1">
      <alignment horizontal="center" vertical="center"/>
    </xf>
    <xf numFmtId="10" fontId="11" fillId="7" borderId="7" xfId="0" applyNumberFormat="1" applyFont="1" applyFill="1" applyBorder="1" applyAlignment="1">
      <alignment horizontal="center" vertical="center"/>
    </xf>
    <xf numFmtId="0" fontId="0" fillId="0" borderId="0" xfId="0" applyBorder="1"/>
    <xf numFmtId="0" fontId="6" fillId="0" borderId="0" xfId="0" applyFont="1" applyBorder="1"/>
    <xf numFmtId="0" fontId="12" fillId="0" borderId="0" xfId="0" applyFont="1"/>
    <xf numFmtId="10" fontId="0" fillId="0" borderId="0" xfId="0" applyNumberFormat="1" applyBorder="1" applyAlignment="1">
      <alignment horizontal="center" vertical="center"/>
    </xf>
    <xf numFmtId="0" fontId="5" fillId="2" borderId="10" xfId="1" applyNumberFormat="1" applyFont="1" applyFill="1" applyBorder="1" applyAlignment="1">
      <alignment horizontal="center" vertical="center" wrapText="1"/>
    </xf>
    <xf numFmtId="0" fontId="5" fillId="2" borderId="11" xfId="1" applyNumberFormat="1" applyFont="1" applyFill="1" applyBorder="1" applyAlignment="1">
      <alignment horizontal="center" vertical="center"/>
    </xf>
    <xf numFmtId="0" fontId="5" fillId="2" borderId="11" xfId="1"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14" fillId="2" borderId="3" xfId="1" applyNumberFormat="1" applyFont="1" applyFill="1" applyBorder="1" applyAlignment="1">
      <alignment horizontal="center" vertical="center"/>
    </xf>
    <xf numFmtId="0" fontId="15" fillId="0" borderId="6" xfId="1" applyNumberFormat="1" applyFont="1" applyBorder="1" applyAlignment="1">
      <alignment vertical="center" wrapText="1"/>
    </xf>
    <xf numFmtId="0" fontId="6" fillId="0" borderId="0" xfId="0" applyFont="1" applyAlignment="1">
      <alignment horizontal="left" vertical="center"/>
    </xf>
    <xf numFmtId="0" fontId="18" fillId="0" borderId="0" xfId="0" applyFont="1"/>
    <xf numFmtId="0" fontId="23" fillId="0" borderId="0" xfId="0" applyFont="1" applyAlignment="1">
      <alignment horizontal="left" vertical="center"/>
    </xf>
    <xf numFmtId="0" fontId="7" fillId="0" borderId="0" xfId="0" applyFont="1"/>
    <xf numFmtId="0" fontId="24" fillId="0" borderId="0" xfId="0" applyFont="1" applyAlignment="1" applyProtection="1">
      <alignment horizontal="center" vertical="center"/>
      <protection hidden="1"/>
    </xf>
    <xf numFmtId="0" fontId="6" fillId="0" borderId="1" xfId="1" applyNumberFormat="1" applyFont="1" applyBorder="1" applyAlignment="1">
      <alignment horizontal="center" vertical="center"/>
    </xf>
    <xf numFmtId="9" fontId="25" fillId="0" borderId="0" xfId="0" applyNumberFormat="1" applyFont="1" applyAlignment="1">
      <alignment horizontal="center"/>
    </xf>
    <xf numFmtId="0" fontId="1" fillId="2" borderId="7" xfId="0" applyFont="1" applyFill="1" applyBorder="1" applyAlignment="1">
      <alignment horizontal="center" vertical="center"/>
    </xf>
    <xf numFmtId="9" fontId="0" fillId="0" borderId="7" xfId="0" applyNumberFormat="1" applyBorder="1" applyAlignment="1">
      <alignment horizontal="center" vertical="center"/>
    </xf>
    <xf numFmtId="0" fontId="1" fillId="0" borderId="7" xfId="1" applyNumberFormat="1" applyFont="1" applyFill="1" applyBorder="1" applyAlignment="1" applyProtection="1">
      <alignment horizontal="center" vertical="center"/>
    </xf>
    <xf numFmtId="0" fontId="6" fillId="0" borderId="1" xfId="1" applyNumberFormat="1" applyBorder="1" applyAlignment="1">
      <alignment horizontal="center" wrapText="1"/>
    </xf>
    <xf numFmtId="165" fontId="6" fillId="0" borderId="1" xfId="1" applyNumberFormat="1" applyBorder="1" applyAlignment="1" applyProtection="1">
      <alignment vertical="center" wrapText="1"/>
      <protection locked="0"/>
    </xf>
    <xf numFmtId="165" fontId="6" fillId="3" borderId="1" xfId="1" applyNumberFormat="1" applyFill="1" applyBorder="1" applyAlignment="1">
      <alignment vertical="center" wrapText="1"/>
    </xf>
    <xf numFmtId="165" fontId="6" fillId="2" borderId="6" xfId="1" applyNumberFormat="1" applyFill="1" applyBorder="1" applyAlignment="1">
      <alignment vertical="center" wrapText="1"/>
    </xf>
    <xf numFmtId="10" fontId="0" fillId="2" borderId="7" xfId="0" applyNumberFormat="1" applyFill="1" applyBorder="1" applyAlignment="1">
      <alignment vertical="center" wrapText="1"/>
    </xf>
    <xf numFmtId="0" fontId="22" fillId="0" borderId="15" xfId="0" applyFont="1" applyBorder="1" applyAlignment="1">
      <alignment horizontal="center"/>
    </xf>
    <xf numFmtId="0" fontId="0" fillId="0" borderId="0" xfId="0" applyAlignment="1">
      <alignment horizontal="center"/>
    </xf>
    <xf numFmtId="0" fontId="22" fillId="0" borderId="7" xfId="0" applyFont="1" applyBorder="1" applyAlignment="1">
      <alignment horizontal="center" vertical="center" wrapText="1"/>
    </xf>
    <xf numFmtId="0" fontId="0" fillId="0" borderId="7" xfId="0" applyBorder="1" applyAlignment="1">
      <alignment horizontal="center" vertical="center" wrapText="1"/>
    </xf>
    <xf numFmtId="0" fontId="13"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10" fillId="2" borderId="7"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9" fillId="0" borderId="16" xfId="3" applyFill="1" applyBorder="1" applyAlignment="1" applyProtection="1">
      <alignment horizontal="center" vertical="center" wrapText="1"/>
    </xf>
    <xf numFmtId="0" fontId="19" fillId="0" borderId="16" xfId="3" applyFill="1" applyBorder="1" applyAlignment="1" applyProtection="1">
      <alignment horizontal="center" vertical="center"/>
    </xf>
    <xf numFmtId="0" fontId="5"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5" fillId="2" borderId="7" xfId="0" applyFont="1" applyFill="1" applyBorder="1" applyAlignment="1">
      <alignment horizontal="center"/>
    </xf>
    <xf numFmtId="0" fontId="3" fillId="2" borderId="12" xfId="0" applyFont="1" applyFill="1" applyBorder="1" applyAlignment="1" applyProtection="1">
      <alignment horizontal="left"/>
      <protection locked="0"/>
    </xf>
    <xf numFmtId="0" fontId="7" fillId="2" borderId="13" xfId="0" applyFont="1" applyFill="1" applyBorder="1" applyAlignment="1" applyProtection="1">
      <alignment horizontal="left"/>
      <protection locked="0"/>
    </xf>
    <xf numFmtId="0" fontId="7" fillId="2" borderId="14" xfId="0" applyFont="1" applyFill="1" applyBorder="1" applyAlignment="1" applyProtection="1">
      <alignment horizontal="left"/>
      <protection locked="0"/>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165" fontId="0" fillId="0" borderId="7" xfId="0" applyNumberFormat="1" applyBorder="1" applyAlignment="1">
      <alignment horizontal="center" vertical="center"/>
    </xf>
    <xf numFmtId="0" fontId="0" fillId="0" borderId="7" xfId="0" applyBorder="1" applyAlignment="1">
      <alignment horizontal="center" vertical="center"/>
    </xf>
    <xf numFmtId="0" fontId="5" fillId="0" borderId="0" xfId="1" applyNumberFormat="1" applyFont="1" applyAlignment="1">
      <alignment horizontal="center"/>
    </xf>
    <xf numFmtId="0" fontId="1" fillId="0" borderId="0" xfId="1" applyNumberFormat="1" applyFont="1" applyAlignment="1">
      <alignment horizontal="center"/>
    </xf>
    <xf numFmtId="0" fontId="7" fillId="0" borderId="12" xfId="1" applyNumberFormat="1" applyFont="1" applyFill="1" applyBorder="1" applyAlignment="1">
      <alignment horizontal="left"/>
    </xf>
    <xf numFmtId="0" fontId="7" fillId="0" borderId="13" xfId="1" applyNumberFormat="1" applyFont="1" applyFill="1" applyBorder="1" applyAlignment="1">
      <alignment horizontal="left"/>
    </xf>
    <xf numFmtId="0" fontId="7" fillId="0" borderId="14" xfId="1" applyNumberFormat="1" applyFont="1" applyFill="1" applyBorder="1" applyAlignment="1">
      <alignment horizontal="left"/>
    </xf>
    <xf numFmtId="0" fontId="7" fillId="0" borderId="12" xfId="1" applyNumberFormat="1" applyFont="1" applyFill="1" applyBorder="1" applyAlignment="1">
      <alignment horizontal="center"/>
    </xf>
    <xf numFmtId="0" fontId="7" fillId="0" borderId="14" xfId="1" applyNumberFormat="1" applyFont="1" applyFill="1" applyBorder="1" applyAlignment="1">
      <alignment horizontal="center"/>
    </xf>
    <xf numFmtId="0" fontId="7" fillId="0" borderId="7" xfId="0" applyFont="1" applyFill="1" applyBorder="1" applyAlignment="1">
      <alignment horizontal="center" vertical="center"/>
    </xf>
    <xf numFmtId="0" fontId="10" fillId="2" borderId="0" xfId="0" applyFont="1" applyFill="1" applyAlignment="1">
      <alignment horizontal="center"/>
    </xf>
    <xf numFmtId="0" fontId="2" fillId="0" borderId="7" xfId="0" applyFont="1" applyBorder="1" applyAlignment="1">
      <alignment horizontal="center" vertical="center" wrapText="1"/>
    </xf>
    <xf numFmtId="0" fontId="6" fillId="0" borderId="5" xfId="1" applyNumberFormat="1" applyBorder="1" applyAlignment="1" applyProtection="1">
      <alignment horizontal="left"/>
      <protection locked="0"/>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6" fillId="0" borderId="7" xfId="0" applyFont="1" applyFill="1" applyBorder="1" applyAlignment="1">
      <alignment horizontal="center"/>
    </xf>
    <xf numFmtId="0" fontId="0" fillId="0" borderId="7" xfId="0" applyFill="1" applyBorder="1" applyAlignment="1">
      <alignment horizontal="center"/>
    </xf>
    <xf numFmtId="0" fontId="5" fillId="2" borderId="7" xfId="0" applyFont="1" applyFill="1" applyBorder="1" applyAlignment="1">
      <alignment horizontal="center" vertical="center"/>
    </xf>
    <xf numFmtId="10" fontId="0" fillId="0" borderId="7" xfId="0" applyNumberFormat="1" applyBorder="1" applyAlignment="1">
      <alignment horizontal="left"/>
    </xf>
    <xf numFmtId="0" fontId="0" fillId="0" borderId="7" xfId="0" applyBorder="1" applyAlignment="1">
      <alignment horizontal="left"/>
    </xf>
    <xf numFmtId="0" fontId="0" fillId="0" borderId="7" xfId="0" applyBorder="1" applyAlignment="1">
      <alignment horizontal="left" vertical="center"/>
    </xf>
    <xf numFmtId="10" fontId="6" fillId="0" borderId="7" xfId="0" applyNumberFormat="1" applyFont="1" applyBorder="1" applyAlignment="1">
      <alignment horizontal="left"/>
    </xf>
    <xf numFmtId="0" fontId="6" fillId="0" borderId="7" xfId="0" applyFont="1" applyBorder="1" applyAlignment="1">
      <alignment horizontal="center"/>
    </xf>
    <xf numFmtId="0" fontId="6" fillId="0" borderId="7" xfId="0" applyFont="1" applyBorder="1" applyAlignment="1">
      <alignment horizontal="left"/>
    </xf>
    <xf numFmtId="0" fontId="6" fillId="0" borderId="7" xfId="0" applyFont="1" applyBorder="1" applyAlignment="1">
      <alignment horizontal="left" vertical="center"/>
    </xf>
    <xf numFmtId="10" fontId="0" fillId="0" borderId="7" xfId="0" applyNumberFormat="1" applyBorder="1" applyAlignment="1">
      <alignment horizontal="center" vertical="center"/>
    </xf>
  </cellXfs>
  <cellStyles count="4">
    <cellStyle name="Comma0" xfId="1"/>
    <cellStyle name="Currency0" xfId="2"/>
    <cellStyle name="Hyperlink" xfId="3" builtinId="8"/>
    <cellStyle name="Normal" xfId="0" builtinId="0"/>
  </cellStyles>
  <dxfs count="4">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8080"/>
      <rgbColor rgb="00000000"/>
      <rgbColor rgb="00FFFFFF"/>
      <rgbColor rgb="00000000"/>
      <rgbColor rgb="00FF0000"/>
      <rgbColor rgb="0000FF0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7"/>
  <sheetViews>
    <sheetView tabSelected="1" workbookViewId="0">
      <selection activeCell="A3" sqref="A3:J3"/>
    </sheetView>
  </sheetViews>
  <sheetFormatPr defaultRowHeight="13.2" x14ac:dyDescent="0.25"/>
  <cols>
    <col min="1" max="1" width="5.6640625" customWidth="1"/>
    <col min="2" max="2" width="21" style="17" customWidth="1"/>
    <col min="3" max="3" width="10.88671875" customWidth="1"/>
    <col min="4" max="4" width="8.33203125" bestFit="1" customWidth="1"/>
    <col min="5" max="5" width="11.109375" bestFit="1" customWidth="1"/>
    <col min="6" max="6" width="8.33203125" bestFit="1" customWidth="1"/>
    <col min="7" max="7" width="10.109375" customWidth="1"/>
    <col min="8" max="8" width="8.33203125" bestFit="1" customWidth="1"/>
    <col min="9" max="9" width="10.5546875" customWidth="1"/>
    <col min="10" max="10" width="8.33203125" bestFit="1" customWidth="1"/>
    <col min="11" max="11" width="11.6640625" bestFit="1" customWidth="1"/>
    <col min="12" max="12" width="11.33203125" customWidth="1"/>
  </cols>
  <sheetData>
    <row r="1" spans="1:12" ht="15.6" x14ac:dyDescent="0.3">
      <c r="I1" s="10" t="s">
        <v>81</v>
      </c>
      <c r="L1" s="37"/>
    </row>
    <row r="2" spans="1:12" s="16" customFormat="1" x14ac:dyDescent="0.25">
      <c r="A2" s="105" t="s">
        <v>15</v>
      </c>
      <c r="B2" s="105"/>
      <c r="C2" s="105"/>
      <c r="D2" s="105"/>
      <c r="E2" s="105"/>
      <c r="F2" s="105"/>
      <c r="G2" s="105"/>
      <c r="H2" s="105"/>
      <c r="I2" s="105"/>
      <c r="J2" s="105"/>
      <c r="L2" s="38" t="s">
        <v>57</v>
      </c>
    </row>
    <row r="3" spans="1:12" s="82" customFormat="1" ht="15.6" x14ac:dyDescent="0.3">
      <c r="A3" s="106" t="s">
        <v>86</v>
      </c>
      <c r="B3" s="107"/>
      <c r="C3" s="107"/>
      <c r="D3" s="107"/>
      <c r="E3" s="107"/>
      <c r="F3" s="107"/>
      <c r="G3" s="107"/>
      <c r="H3" s="107"/>
      <c r="I3" s="107"/>
      <c r="J3" s="107"/>
      <c r="L3" s="83" t="s">
        <v>58</v>
      </c>
    </row>
    <row r="4" spans="1:12" ht="3.75" customHeight="1" x14ac:dyDescent="0.25"/>
    <row r="5" spans="1:12" ht="15.6" x14ac:dyDescent="0.3">
      <c r="A5" s="108" t="s">
        <v>47</v>
      </c>
      <c r="B5" s="108"/>
      <c r="C5" s="109" t="s">
        <v>94</v>
      </c>
      <c r="D5" s="110"/>
      <c r="E5" s="110"/>
      <c r="F5" s="110"/>
      <c r="G5" s="110"/>
      <c r="H5" s="110"/>
      <c r="I5" s="110"/>
      <c r="J5" s="111"/>
      <c r="K5" s="94" t="s">
        <v>64</v>
      </c>
      <c r="L5" s="95"/>
    </row>
    <row r="6" spans="1:12" ht="4.5" customHeight="1" x14ac:dyDescent="0.25"/>
    <row r="7" spans="1:12" ht="24" customHeight="1" x14ac:dyDescent="0.25">
      <c r="A7" s="112" t="s">
        <v>70</v>
      </c>
      <c r="B7" s="113"/>
      <c r="C7" s="101" t="s">
        <v>57</v>
      </c>
      <c r="D7" s="101"/>
      <c r="E7" s="101" t="s">
        <v>57</v>
      </c>
      <c r="F7" s="101"/>
      <c r="G7" s="101" t="s">
        <v>57</v>
      </c>
      <c r="H7" s="101"/>
      <c r="I7" s="101" t="s">
        <v>57</v>
      </c>
      <c r="J7" s="101"/>
      <c r="K7" s="96" t="s">
        <v>62</v>
      </c>
      <c r="L7" s="97"/>
    </row>
    <row r="8" spans="1:12" ht="47.25" customHeight="1" x14ac:dyDescent="0.25">
      <c r="A8" s="102" t="s">
        <v>60</v>
      </c>
      <c r="B8" s="102"/>
      <c r="C8" s="103" t="s">
        <v>49</v>
      </c>
      <c r="D8" s="104"/>
      <c r="E8" s="103" t="s">
        <v>48</v>
      </c>
      <c r="F8" s="104"/>
      <c r="G8" s="103" t="s">
        <v>50</v>
      </c>
      <c r="H8" s="104"/>
      <c r="I8" s="103" t="s">
        <v>51</v>
      </c>
      <c r="J8" s="104"/>
      <c r="K8" s="96" t="s">
        <v>68</v>
      </c>
      <c r="L8" s="97"/>
    </row>
    <row r="9" spans="1:12" ht="19.5" customHeight="1" x14ac:dyDescent="0.25">
      <c r="A9" s="98" t="s">
        <v>66</v>
      </c>
      <c r="B9" s="99"/>
      <c r="C9" s="99"/>
      <c r="D9" s="99"/>
      <c r="E9" s="99"/>
      <c r="F9" s="99"/>
      <c r="G9" s="99"/>
      <c r="H9" s="99"/>
      <c r="I9" s="99"/>
      <c r="J9" s="99"/>
      <c r="K9" s="99"/>
      <c r="L9" s="100"/>
    </row>
    <row r="10" spans="1:12" ht="26.4" x14ac:dyDescent="0.25">
      <c r="A10" s="77" t="s">
        <v>18</v>
      </c>
      <c r="B10" s="73" t="s">
        <v>44</v>
      </c>
      <c r="C10" s="74" t="s">
        <v>35</v>
      </c>
      <c r="D10" s="75" t="s">
        <v>46</v>
      </c>
      <c r="E10" s="74" t="s">
        <v>35</v>
      </c>
      <c r="F10" s="75" t="s">
        <v>46</v>
      </c>
      <c r="G10" s="74" t="s">
        <v>35</v>
      </c>
      <c r="H10" s="75" t="s">
        <v>46</v>
      </c>
      <c r="I10" s="74" t="s">
        <v>35</v>
      </c>
      <c r="J10" s="75" t="s">
        <v>46</v>
      </c>
      <c r="K10" s="76" t="s">
        <v>53</v>
      </c>
      <c r="L10" s="76" t="s">
        <v>54</v>
      </c>
    </row>
    <row r="11" spans="1:12" ht="14.25" customHeight="1" x14ac:dyDescent="0.25">
      <c r="A11" s="84" t="s">
        <v>76</v>
      </c>
      <c r="B11" s="55" t="s">
        <v>10</v>
      </c>
      <c r="C11" s="24">
        <f>'State Basic'!M16</f>
        <v>0</v>
      </c>
      <c r="D11" s="22" t="str">
        <f>'State Basic'!M19</f>
        <v/>
      </c>
      <c r="E11" s="24">
        <f>'State Performance'!M16</f>
        <v>0</v>
      </c>
      <c r="F11" s="22" t="str">
        <f>'State Performance'!M19</f>
        <v/>
      </c>
      <c r="G11" s="24">
        <f>'Federal Basic'!J16</f>
        <v>0</v>
      </c>
      <c r="H11" s="22" t="str">
        <f>'Federal Basic'!K16</f>
        <v/>
      </c>
      <c r="I11" s="24">
        <f>'Federal EL Civics'!J16</f>
        <v>0</v>
      </c>
      <c r="J11" s="22" t="str">
        <f>'Federal EL Civics'!K16</f>
        <v/>
      </c>
      <c r="K11" s="59">
        <f t="shared" ref="K11:K27" si="0">SUM(C11+E11+G11+I11)</f>
        <v>0</v>
      </c>
      <c r="L11" s="60" t="str">
        <f>IF($K$27=0,"",K11/$K$27)</f>
        <v/>
      </c>
    </row>
    <row r="12" spans="1:12" x14ac:dyDescent="0.25">
      <c r="A12" s="54">
        <v>2</v>
      </c>
      <c r="B12" s="55" t="s">
        <v>28</v>
      </c>
      <c r="C12" s="25">
        <f>'State Basic'!J19</f>
        <v>0</v>
      </c>
      <c r="D12" s="23" t="str">
        <f>'State Basic'!K19</f>
        <v/>
      </c>
      <c r="E12" s="25">
        <f>'State Performance'!J19</f>
        <v>0</v>
      </c>
      <c r="F12" s="23" t="str">
        <f>'State Performance'!K19</f>
        <v/>
      </c>
      <c r="G12" s="25">
        <f>'Federal Basic'!J17</f>
        <v>0</v>
      </c>
      <c r="H12" s="23" t="str">
        <f>'Federal Basic'!K17</f>
        <v/>
      </c>
      <c r="I12" s="25">
        <f>'Federal EL Civics'!J17</f>
        <v>0</v>
      </c>
      <c r="J12" s="23" t="str">
        <f>'Federal EL Civics'!K17</f>
        <v/>
      </c>
      <c r="K12" s="59">
        <f t="shared" si="0"/>
        <v>0</v>
      </c>
      <c r="L12" s="60" t="str">
        <f t="shared" ref="L12:L27" si="1">IF($K$27=0,"",K12/$K$27)</f>
        <v/>
      </c>
    </row>
    <row r="13" spans="1:12" x14ac:dyDescent="0.25">
      <c r="A13" s="54">
        <v>3</v>
      </c>
      <c r="B13" s="55" t="s">
        <v>14</v>
      </c>
      <c r="C13" s="25">
        <f>'State Basic'!J20</f>
        <v>0</v>
      </c>
      <c r="D13" s="23" t="str">
        <f>'State Basic'!K20</f>
        <v/>
      </c>
      <c r="E13" s="25">
        <f>'State Performance'!J20</f>
        <v>0</v>
      </c>
      <c r="F13" s="23" t="str">
        <f>'State Performance'!K20</f>
        <v/>
      </c>
      <c r="G13" s="25">
        <f>'Federal Basic'!J18</f>
        <v>0</v>
      </c>
      <c r="H13" s="23" t="str">
        <f>'Federal Basic'!K18</f>
        <v/>
      </c>
      <c r="I13" s="25">
        <f>'Federal EL Civics'!J18</f>
        <v>0</v>
      </c>
      <c r="J13" s="23" t="str">
        <f>'Federal EL Civics'!K18</f>
        <v/>
      </c>
      <c r="K13" s="59">
        <f t="shared" si="0"/>
        <v>0</v>
      </c>
      <c r="L13" s="60" t="str">
        <f t="shared" si="1"/>
        <v/>
      </c>
    </row>
    <row r="14" spans="1:12" ht="26.4" x14ac:dyDescent="0.25">
      <c r="A14" s="54">
        <v>4</v>
      </c>
      <c r="B14" s="55" t="s">
        <v>4</v>
      </c>
      <c r="C14" s="25">
        <f>'State Basic'!J21</f>
        <v>0</v>
      </c>
      <c r="D14" s="23" t="str">
        <f>'State Basic'!K21</f>
        <v/>
      </c>
      <c r="E14" s="25">
        <f>'State Performance'!J21</f>
        <v>0</v>
      </c>
      <c r="F14" s="23" t="str">
        <f>'State Performance'!K21</f>
        <v/>
      </c>
      <c r="G14" s="25">
        <f>'Federal Basic'!J19</f>
        <v>0</v>
      </c>
      <c r="H14" s="23" t="str">
        <f>'Federal Basic'!K19</f>
        <v/>
      </c>
      <c r="I14" s="25">
        <f>'Federal EL Civics'!J19</f>
        <v>0</v>
      </c>
      <c r="J14" s="23" t="str">
        <f>'Federal EL Civics'!K19</f>
        <v/>
      </c>
      <c r="K14" s="59">
        <f t="shared" si="0"/>
        <v>0</v>
      </c>
      <c r="L14" s="60" t="str">
        <f t="shared" si="1"/>
        <v/>
      </c>
    </row>
    <row r="15" spans="1:12" x14ac:dyDescent="0.25">
      <c r="A15" s="54">
        <v>5</v>
      </c>
      <c r="B15" s="55" t="s">
        <v>3</v>
      </c>
      <c r="C15" s="25">
        <f>'State Basic'!J22</f>
        <v>0</v>
      </c>
      <c r="D15" s="23" t="str">
        <f>'State Basic'!K22</f>
        <v/>
      </c>
      <c r="E15" s="25">
        <f>'State Performance'!J22</f>
        <v>0</v>
      </c>
      <c r="F15" s="23" t="str">
        <f>'State Performance'!K22</f>
        <v/>
      </c>
      <c r="G15" s="25">
        <f>'Federal Basic'!J20</f>
        <v>0</v>
      </c>
      <c r="H15" s="23" t="str">
        <f>'Federal Basic'!K20</f>
        <v/>
      </c>
      <c r="I15" s="25">
        <f>'Federal EL Civics'!J20</f>
        <v>0</v>
      </c>
      <c r="J15" s="23" t="str">
        <f>'Federal EL Civics'!K20</f>
        <v/>
      </c>
      <c r="K15" s="59">
        <f t="shared" si="0"/>
        <v>0</v>
      </c>
      <c r="L15" s="60" t="str">
        <f t="shared" si="1"/>
        <v/>
      </c>
    </row>
    <row r="16" spans="1:12" ht="26.4" x14ac:dyDescent="0.25">
      <c r="A16" s="54">
        <v>6</v>
      </c>
      <c r="B16" s="55" t="s">
        <v>29</v>
      </c>
      <c r="C16" s="25">
        <f>'State Basic'!J23</f>
        <v>0</v>
      </c>
      <c r="D16" s="23" t="str">
        <f>'State Basic'!K23</f>
        <v/>
      </c>
      <c r="E16" s="25">
        <f>'State Performance'!J23</f>
        <v>0</v>
      </c>
      <c r="F16" s="23" t="str">
        <f>'State Performance'!K23</f>
        <v/>
      </c>
      <c r="G16" s="25">
        <f>'Federal Basic'!J21</f>
        <v>0</v>
      </c>
      <c r="H16" s="23" t="str">
        <f>'Federal Basic'!K21</f>
        <v/>
      </c>
      <c r="I16" s="25">
        <f>'Federal EL Civics'!J21</f>
        <v>0</v>
      </c>
      <c r="J16" s="23" t="str">
        <f>'Federal EL Civics'!K21</f>
        <v/>
      </c>
      <c r="K16" s="59">
        <f t="shared" si="0"/>
        <v>0</v>
      </c>
      <c r="L16" s="60" t="str">
        <f t="shared" si="1"/>
        <v/>
      </c>
    </row>
    <row r="17" spans="1:12" x14ac:dyDescent="0.25">
      <c r="A17" s="54">
        <v>7</v>
      </c>
      <c r="B17" s="55" t="s">
        <v>19</v>
      </c>
      <c r="C17" s="25">
        <f>'State Basic'!J24</f>
        <v>0</v>
      </c>
      <c r="D17" s="23" t="str">
        <f>'State Basic'!K24</f>
        <v/>
      </c>
      <c r="E17" s="25">
        <f>'State Performance'!J24</f>
        <v>0</v>
      </c>
      <c r="F17" s="23" t="str">
        <f>'State Performance'!K24</f>
        <v/>
      </c>
      <c r="G17" s="25">
        <f>'Federal Basic'!J22</f>
        <v>0</v>
      </c>
      <c r="H17" s="23" t="str">
        <f>'Federal Basic'!K22</f>
        <v/>
      </c>
      <c r="I17" s="25">
        <f>'Federal EL Civics'!J22</f>
        <v>0</v>
      </c>
      <c r="J17" s="23" t="str">
        <f>'Federal EL Civics'!K22</f>
        <v/>
      </c>
      <c r="K17" s="59">
        <f t="shared" si="0"/>
        <v>0</v>
      </c>
      <c r="L17" s="60" t="str">
        <f t="shared" si="1"/>
        <v/>
      </c>
    </row>
    <row r="18" spans="1:12" x14ac:dyDescent="0.25">
      <c r="A18" s="54">
        <v>8</v>
      </c>
      <c r="B18" s="55" t="s">
        <v>7</v>
      </c>
      <c r="C18" s="25">
        <f>'State Basic'!J25</f>
        <v>0</v>
      </c>
      <c r="D18" s="23" t="str">
        <f>'State Basic'!K25</f>
        <v/>
      </c>
      <c r="E18" s="25">
        <f>'State Performance'!J25</f>
        <v>0</v>
      </c>
      <c r="F18" s="23" t="str">
        <f>'State Performance'!K25</f>
        <v/>
      </c>
      <c r="G18" s="25">
        <f>'Federal Basic'!J23</f>
        <v>0</v>
      </c>
      <c r="H18" s="23" t="str">
        <f>'Federal Basic'!K23</f>
        <v/>
      </c>
      <c r="I18" s="25">
        <f>'Federal EL Civics'!J23</f>
        <v>0</v>
      </c>
      <c r="J18" s="23" t="str">
        <f>'Federal EL Civics'!K23</f>
        <v/>
      </c>
      <c r="K18" s="59">
        <f t="shared" si="0"/>
        <v>0</v>
      </c>
      <c r="L18" s="60" t="str">
        <f t="shared" si="1"/>
        <v/>
      </c>
    </row>
    <row r="19" spans="1:12" ht="26.4" x14ac:dyDescent="0.25">
      <c r="A19" s="56">
        <v>9</v>
      </c>
      <c r="B19" s="57" t="s">
        <v>43</v>
      </c>
      <c r="C19" s="42">
        <f>'State Basic'!J26</f>
        <v>0</v>
      </c>
      <c r="D19" s="43" t="str">
        <f>'State Basic'!K26</f>
        <v/>
      </c>
      <c r="E19" s="42">
        <f>'State Performance'!J26</f>
        <v>0</v>
      </c>
      <c r="F19" s="43" t="str">
        <f>'State Performance'!K26</f>
        <v/>
      </c>
      <c r="G19" s="42">
        <f>'Federal Basic'!J24</f>
        <v>0</v>
      </c>
      <c r="H19" s="43" t="str">
        <f>'Federal Basic'!K24</f>
        <v/>
      </c>
      <c r="I19" s="42">
        <f>'Federal EL Civics'!J24</f>
        <v>0</v>
      </c>
      <c r="J19" s="43" t="str">
        <f>'Federal EL Civics'!K24</f>
        <v/>
      </c>
      <c r="K19" s="61">
        <f t="shared" si="0"/>
        <v>0</v>
      </c>
      <c r="L19" s="62" t="str">
        <f t="shared" si="1"/>
        <v/>
      </c>
    </row>
    <row r="20" spans="1:12" ht="25.5" customHeight="1" x14ac:dyDescent="0.25">
      <c r="A20" s="54">
        <v>10</v>
      </c>
      <c r="B20" s="55" t="s">
        <v>16</v>
      </c>
      <c r="C20" s="25">
        <f>'State Basic'!J27</f>
        <v>0</v>
      </c>
      <c r="D20" s="23" t="str">
        <f>'State Basic'!K27</f>
        <v/>
      </c>
      <c r="E20" s="25">
        <f>'State Performance'!J27</f>
        <v>0</v>
      </c>
      <c r="F20" s="23" t="str">
        <f>'State Performance'!K27</f>
        <v/>
      </c>
      <c r="G20" s="25">
        <f>'Federal Basic'!J25</f>
        <v>0</v>
      </c>
      <c r="H20" s="23" t="str">
        <f>'Federal Basic'!K25</f>
        <v/>
      </c>
      <c r="I20" s="25">
        <f>'Federal EL Civics'!J25</f>
        <v>0</v>
      </c>
      <c r="J20" s="23" t="str">
        <f>'Federal EL Civics'!K25</f>
        <v/>
      </c>
      <c r="K20" s="59">
        <f t="shared" si="0"/>
        <v>0</v>
      </c>
      <c r="L20" s="60" t="str">
        <f t="shared" si="1"/>
        <v/>
      </c>
    </row>
    <row r="21" spans="1:12" x14ac:dyDescent="0.25">
      <c r="A21" s="54">
        <v>11</v>
      </c>
      <c r="B21" s="55" t="s">
        <v>13</v>
      </c>
      <c r="C21" s="25">
        <f>'State Basic'!J28</f>
        <v>0</v>
      </c>
      <c r="D21" s="23" t="str">
        <f>'State Basic'!K28</f>
        <v/>
      </c>
      <c r="E21" s="25">
        <f>'State Performance'!J28</f>
        <v>0</v>
      </c>
      <c r="F21" s="23" t="str">
        <f>'State Performance'!K28</f>
        <v/>
      </c>
      <c r="G21" s="25">
        <f>'Federal Basic'!J26</f>
        <v>0</v>
      </c>
      <c r="H21" s="23" t="str">
        <f>'Federal Basic'!K26</f>
        <v/>
      </c>
      <c r="I21" s="25">
        <f>'Federal EL Civics'!J26</f>
        <v>0</v>
      </c>
      <c r="J21" s="23" t="str">
        <f>'Federal EL Civics'!K26</f>
        <v/>
      </c>
      <c r="K21" s="59">
        <f t="shared" si="0"/>
        <v>0</v>
      </c>
      <c r="L21" s="60" t="str">
        <f t="shared" si="1"/>
        <v/>
      </c>
    </row>
    <row r="22" spans="1:12" ht="39.6" x14ac:dyDescent="0.25">
      <c r="A22" s="54">
        <v>12</v>
      </c>
      <c r="B22" s="55" t="s">
        <v>22</v>
      </c>
      <c r="C22" s="25">
        <f>'State Basic'!J29</f>
        <v>0</v>
      </c>
      <c r="D22" s="23" t="str">
        <f>'State Basic'!K29</f>
        <v/>
      </c>
      <c r="E22" s="25">
        <f>'State Performance'!J29</f>
        <v>0</v>
      </c>
      <c r="F22" s="23" t="str">
        <f>'State Performance'!K29</f>
        <v/>
      </c>
      <c r="G22" s="25">
        <f>'Federal Basic'!J27</f>
        <v>0</v>
      </c>
      <c r="H22" s="23" t="str">
        <f>'Federal Basic'!K27</f>
        <v/>
      </c>
      <c r="I22" s="25">
        <f>'Federal EL Civics'!J27</f>
        <v>0</v>
      </c>
      <c r="J22" s="23" t="str">
        <f>'Federal EL Civics'!K27</f>
        <v/>
      </c>
      <c r="K22" s="59">
        <f t="shared" si="0"/>
        <v>0</v>
      </c>
      <c r="L22" s="60" t="str">
        <f t="shared" si="1"/>
        <v/>
      </c>
    </row>
    <row r="23" spans="1:12" ht="39.6" x14ac:dyDescent="0.25">
      <c r="A23" s="54">
        <v>13</v>
      </c>
      <c r="B23" s="55" t="s">
        <v>93</v>
      </c>
      <c r="C23" s="25">
        <f>'State Basic'!J30</f>
        <v>0</v>
      </c>
      <c r="D23" s="23" t="str">
        <f>'State Basic'!K30</f>
        <v/>
      </c>
      <c r="E23" s="25">
        <f>'State Performance'!J30</f>
        <v>0</v>
      </c>
      <c r="F23" s="23" t="str">
        <f>'State Performance'!K30</f>
        <v/>
      </c>
      <c r="G23" s="25">
        <f>'Federal Basic'!J28</f>
        <v>0</v>
      </c>
      <c r="H23" s="23" t="str">
        <f>'Federal Basic'!K28</f>
        <v/>
      </c>
      <c r="I23" s="25">
        <f>'Federal EL Civics'!J28</f>
        <v>0</v>
      </c>
      <c r="J23" s="23" t="str">
        <f>'Federal EL Civics'!K28</f>
        <v/>
      </c>
      <c r="K23" s="59">
        <f t="shared" si="0"/>
        <v>0</v>
      </c>
      <c r="L23" s="60" t="str">
        <f t="shared" si="1"/>
        <v/>
      </c>
    </row>
    <row r="24" spans="1:12" ht="26.4" x14ac:dyDescent="0.25">
      <c r="A24" s="54">
        <v>14</v>
      </c>
      <c r="B24" s="55" t="s">
        <v>9</v>
      </c>
      <c r="C24" s="25">
        <f>'State Basic'!J31</f>
        <v>0</v>
      </c>
      <c r="D24" s="23" t="str">
        <f>'State Basic'!K31</f>
        <v/>
      </c>
      <c r="E24" s="25">
        <f>'State Performance'!J31</f>
        <v>0</v>
      </c>
      <c r="F24" s="23" t="str">
        <f>'State Performance'!K31</f>
        <v/>
      </c>
      <c r="G24" s="25">
        <f>'Federal Basic'!J29</f>
        <v>0</v>
      </c>
      <c r="H24" s="23" t="str">
        <f>'Federal Basic'!K29</f>
        <v/>
      </c>
      <c r="I24" s="25">
        <f>'Federal EL Civics'!J29</f>
        <v>0</v>
      </c>
      <c r="J24" s="23" t="str">
        <f>'Federal EL Civics'!K29</f>
        <v/>
      </c>
      <c r="K24" s="59">
        <f t="shared" si="0"/>
        <v>0</v>
      </c>
      <c r="L24" s="60" t="str">
        <f t="shared" si="1"/>
        <v/>
      </c>
    </row>
    <row r="25" spans="1:12" ht="48" x14ac:dyDescent="0.25">
      <c r="A25" s="54">
        <v>15</v>
      </c>
      <c r="B25" s="78" t="s">
        <v>80</v>
      </c>
      <c r="C25" s="25">
        <f>'State Basic'!J32</f>
        <v>0</v>
      </c>
      <c r="D25" s="23" t="str">
        <f>'State Basic'!K32</f>
        <v/>
      </c>
      <c r="E25" s="25">
        <f>'State Performance'!J32</f>
        <v>0</v>
      </c>
      <c r="F25" s="23" t="str">
        <f>'State Performance'!K32</f>
        <v/>
      </c>
      <c r="G25" s="25">
        <f>'Federal Basic'!J30</f>
        <v>0</v>
      </c>
      <c r="H25" s="23" t="str">
        <f>'Federal Basic'!K30</f>
        <v/>
      </c>
      <c r="I25" s="25">
        <f>'Federal EL Civics'!J30</f>
        <v>0</v>
      </c>
      <c r="J25" s="23" t="str">
        <f>'Federal EL Civics'!K30</f>
        <v/>
      </c>
      <c r="K25" s="59">
        <f t="shared" si="0"/>
        <v>0</v>
      </c>
      <c r="L25" s="60" t="str">
        <f t="shared" si="1"/>
        <v/>
      </c>
    </row>
    <row r="26" spans="1:12" ht="25.5" customHeight="1" x14ac:dyDescent="0.25">
      <c r="A26" s="56">
        <v>16</v>
      </c>
      <c r="B26" s="58" t="s">
        <v>32</v>
      </c>
      <c r="C26" s="42">
        <f>'State Basic'!J33</f>
        <v>0</v>
      </c>
      <c r="D26" s="43" t="str">
        <f>'State Basic'!K33</f>
        <v/>
      </c>
      <c r="E26" s="42">
        <f>'State Performance'!J33</f>
        <v>0</v>
      </c>
      <c r="F26" s="43" t="str">
        <f>'State Performance'!K33</f>
        <v/>
      </c>
      <c r="G26" s="42">
        <f>'Federal Basic'!J31</f>
        <v>0</v>
      </c>
      <c r="H26" s="43" t="str">
        <f>'Federal Basic'!K31</f>
        <v/>
      </c>
      <c r="I26" s="42">
        <f>'Federal EL Civics'!J31</f>
        <v>0</v>
      </c>
      <c r="J26" s="43" t="str">
        <f>'Federal EL Civics'!K31</f>
        <v/>
      </c>
      <c r="K26" s="61">
        <f t="shared" si="0"/>
        <v>0</v>
      </c>
      <c r="L26" s="62" t="str">
        <f t="shared" si="1"/>
        <v/>
      </c>
    </row>
    <row r="27" spans="1:12" ht="30.75" customHeight="1" x14ac:dyDescent="0.25">
      <c r="A27" s="63">
        <v>17</v>
      </c>
      <c r="B27" s="64" t="s">
        <v>36</v>
      </c>
      <c r="C27" s="65">
        <f>'State Basic'!J34</f>
        <v>0</v>
      </c>
      <c r="D27" s="66" t="str">
        <f>'State Basic'!K34</f>
        <v/>
      </c>
      <c r="E27" s="65">
        <f>'State Performance'!J34</f>
        <v>0</v>
      </c>
      <c r="F27" s="66" t="str">
        <f>'State Performance'!K34</f>
        <v/>
      </c>
      <c r="G27" s="65">
        <f>'Federal Basic'!J32</f>
        <v>0</v>
      </c>
      <c r="H27" s="66" t="str">
        <f>'Federal Basic'!K32</f>
        <v/>
      </c>
      <c r="I27" s="65">
        <f>'Federal EL Civics'!J32</f>
        <v>0</v>
      </c>
      <c r="J27" s="66" t="str">
        <f>'Federal EL Civics'!K32</f>
        <v/>
      </c>
      <c r="K27" s="67">
        <f t="shared" si="0"/>
        <v>0</v>
      </c>
      <c r="L27" s="68" t="str">
        <f t="shared" si="1"/>
        <v/>
      </c>
    </row>
  </sheetData>
  <sheetProtection password="C9E9" sheet="1" objects="1" scenarios="1"/>
  <mergeCells count="18">
    <mergeCell ref="A2:J2"/>
    <mergeCell ref="A3:J3"/>
    <mergeCell ref="A5:B5"/>
    <mergeCell ref="C5:J5"/>
    <mergeCell ref="A7:B7"/>
    <mergeCell ref="C7:D7"/>
    <mergeCell ref="E7:F7"/>
    <mergeCell ref="G7:H7"/>
    <mergeCell ref="K5:L5"/>
    <mergeCell ref="K7:L7"/>
    <mergeCell ref="A9:L9"/>
    <mergeCell ref="K8:L8"/>
    <mergeCell ref="I7:J7"/>
    <mergeCell ref="A8:B8"/>
    <mergeCell ref="C8:D8"/>
    <mergeCell ref="E8:F8"/>
    <mergeCell ref="G8:H8"/>
    <mergeCell ref="I8:J8"/>
  </mergeCells>
  <dataValidations count="1">
    <dataValidation type="list" allowBlank="1" showInputMessage="1" showErrorMessage="1" sqref="C7:J7">
      <formula1>$L$2:$L$3</formula1>
    </dataValidation>
  </dataValidations>
  <hyperlinks>
    <hyperlink ref="C8:D8" location="'State Basic'!A1" display="'State Basic'!A1"/>
    <hyperlink ref="E8:F8" location="'State Performance'!A1" display="'State Performance'!A1"/>
    <hyperlink ref="G8:H8" location="'Federal Basic'!A1" display="'Federal Basic'!A1"/>
    <hyperlink ref="I8:J8" location="'Federal EL Civics'!A1" display="'Federal EL Civics'!A1"/>
  </hyperlinks>
  <pageMargins left="0.25" right="0.25" top="0.25" bottom="0.25" header="0.5" footer="0.5"/>
  <pageSetup scale="93"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workbookViewId="0">
      <selection activeCell="A3" sqref="A3:K3"/>
    </sheetView>
  </sheetViews>
  <sheetFormatPr defaultRowHeight="13.2" x14ac:dyDescent="0.25"/>
  <cols>
    <col min="1" max="1" width="6.33203125" customWidth="1"/>
    <col min="2" max="2" width="24.6640625" customWidth="1"/>
    <col min="3" max="10" width="14.6640625" customWidth="1"/>
    <col min="11" max="11" width="8.33203125" customWidth="1"/>
    <col min="12" max="12" width="0" hidden="1" customWidth="1"/>
    <col min="13" max="13" width="11" customWidth="1"/>
  </cols>
  <sheetData>
    <row r="1" spans="1:13" ht="15.6" x14ac:dyDescent="0.3">
      <c r="B1" s="30" t="s">
        <v>69</v>
      </c>
      <c r="H1" s="10" t="s">
        <v>85</v>
      </c>
      <c r="J1" s="28"/>
      <c r="L1" s="29" t="s">
        <v>57</v>
      </c>
    </row>
    <row r="2" spans="1:13" x14ac:dyDescent="0.25">
      <c r="A2" s="116" t="s">
        <v>15</v>
      </c>
      <c r="B2" s="117"/>
      <c r="C2" s="117"/>
      <c r="D2" s="117"/>
      <c r="E2" s="117"/>
      <c r="F2" s="117"/>
      <c r="G2" s="117"/>
      <c r="H2" s="117"/>
      <c r="I2" s="117"/>
      <c r="J2" s="117"/>
      <c r="K2" s="117"/>
      <c r="L2" s="29" t="s">
        <v>58</v>
      </c>
    </row>
    <row r="3" spans="1:13" s="80" customFormat="1" ht="17.399999999999999" x14ac:dyDescent="0.3">
      <c r="A3" s="124" t="s">
        <v>88</v>
      </c>
      <c r="B3" s="124"/>
      <c r="C3" s="124"/>
      <c r="D3" s="124"/>
      <c r="E3" s="124"/>
      <c r="F3" s="124"/>
      <c r="G3" s="124"/>
      <c r="H3" s="124"/>
      <c r="I3" s="124"/>
      <c r="J3" s="124"/>
      <c r="K3" s="124"/>
    </row>
    <row r="5" spans="1:13" ht="15.6" x14ac:dyDescent="0.3">
      <c r="A5" s="121" t="s">
        <v>21</v>
      </c>
      <c r="B5" s="122"/>
      <c r="C5" s="118" t="str">
        <f>'MASTER FORM'!$C$5</f>
        <v>Program Name</v>
      </c>
      <c r="D5" s="119"/>
      <c r="E5" s="119"/>
      <c r="F5" s="120"/>
    </row>
    <row r="6" spans="1:13" x14ac:dyDescent="0.25">
      <c r="A6" s="1"/>
      <c r="B6" s="1"/>
      <c r="C6" s="1"/>
      <c r="D6" s="1"/>
      <c r="E6" s="1"/>
      <c r="F6" s="1"/>
    </row>
    <row r="7" spans="1:13" ht="15.75" customHeight="1" x14ac:dyDescent="0.25">
      <c r="A7" s="123" t="s">
        <v>59</v>
      </c>
      <c r="B7" s="123"/>
      <c r="C7" s="123"/>
      <c r="D7" s="123"/>
      <c r="E7" s="36" t="str">
        <f>'MASTER FORM'!$C$7</f>
        <v>Yes</v>
      </c>
      <c r="F7" s="1"/>
      <c r="G7" s="129" t="s">
        <v>65</v>
      </c>
      <c r="H7" s="129"/>
      <c r="I7" s="129"/>
      <c r="J7" s="129"/>
      <c r="K7" s="129"/>
    </row>
    <row r="8" spans="1:13" x14ac:dyDescent="0.25">
      <c r="A8" s="1"/>
      <c r="B8" s="1"/>
      <c r="C8" s="1"/>
      <c r="D8" s="1"/>
      <c r="E8" s="1"/>
      <c r="F8" s="1"/>
      <c r="G8" s="129"/>
      <c r="H8" s="129"/>
      <c r="I8" s="129"/>
      <c r="J8" s="129"/>
      <c r="K8" s="129"/>
    </row>
    <row r="9" spans="1:13" x14ac:dyDescent="0.25">
      <c r="A9" t="s">
        <v>38</v>
      </c>
    </row>
    <row r="10" spans="1:13" ht="12.75" customHeight="1" x14ac:dyDescent="0.25">
      <c r="A10" s="127" t="s">
        <v>61</v>
      </c>
      <c r="B10" s="127"/>
      <c r="C10" s="127"/>
      <c r="D10" s="127"/>
      <c r="E10" s="127"/>
      <c r="F10" s="127"/>
      <c r="G10" s="127"/>
      <c r="H10" s="127"/>
      <c r="I10" s="127"/>
      <c r="J10" s="127"/>
      <c r="K10" s="127"/>
    </row>
    <row r="11" spans="1:13" x14ac:dyDescent="0.25">
      <c r="A11" s="127"/>
      <c r="B11" s="127"/>
      <c r="C11" s="127"/>
      <c r="D11" s="127"/>
      <c r="E11" s="127"/>
      <c r="F11" s="127"/>
      <c r="G11" s="127"/>
      <c r="H11" s="127"/>
      <c r="I11" s="127"/>
      <c r="J11" s="127"/>
      <c r="K11" s="127"/>
    </row>
    <row r="12" spans="1:13" ht="0.75" customHeight="1" x14ac:dyDescent="0.25"/>
    <row r="13" spans="1:13" x14ac:dyDescent="0.25">
      <c r="A13" s="2" t="s">
        <v>18</v>
      </c>
      <c r="B13" s="2" t="s">
        <v>12</v>
      </c>
      <c r="C13" s="2" t="s">
        <v>26</v>
      </c>
      <c r="D13" s="2" t="s">
        <v>11</v>
      </c>
      <c r="E13" s="2" t="s">
        <v>25</v>
      </c>
      <c r="F13" s="2" t="s">
        <v>33</v>
      </c>
      <c r="G13" s="2" t="s">
        <v>6</v>
      </c>
      <c r="H13" s="2" t="s">
        <v>30</v>
      </c>
      <c r="I13" s="2" t="s">
        <v>37</v>
      </c>
      <c r="J13" s="2" t="s">
        <v>35</v>
      </c>
      <c r="K13" s="2" t="s">
        <v>39</v>
      </c>
      <c r="M13" s="125" t="s">
        <v>77</v>
      </c>
    </row>
    <row r="14" spans="1:13" ht="12.75" customHeight="1" x14ac:dyDescent="0.25">
      <c r="A14" s="3"/>
      <c r="B14" s="4" t="s">
        <v>1</v>
      </c>
      <c r="C14" s="4"/>
      <c r="D14" s="4" t="s">
        <v>5</v>
      </c>
      <c r="E14" s="4" t="s">
        <v>27</v>
      </c>
      <c r="F14" s="4" t="s">
        <v>20</v>
      </c>
      <c r="G14" s="4" t="s">
        <v>23</v>
      </c>
      <c r="H14" s="4" t="s">
        <v>8</v>
      </c>
      <c r="I14" s="4"/>
      <c r="J14" s="4"/>
      <c r="K14" s="4" t="s">
        <v>40</v>
      </c>
      <c r="M14" s="125"/>
    </row>
    <row r="15" spans="1:13" x14ac:dyDescent="0.25">
      <c r="A15" s="5"/>
      <c r="B15" s="6">
        <v>1</v>
      </c>
      <c r="C15" s="6">
        <v>2</v>
      </c>
      <c r="D15" s="6">
        <v>3</v>
      </c>
      <c r="E15" s="6">
        <v>4</v>
      </c>
      <c r="F15" s="6">
        <v>5</v>
      </c>
      <c r="G15" s="6">
        <v>6</v>
      </c>
      <c r="H15" s="6">
        <v>7</v>
      </c>
      <c r="I15" s="6">
        <v>8</v>
      </c>
      <c r="J15" s="6">
        <v>9</v>
      </c>
      <c r="K15" s="4">
        <v>10</v>
      </c>
      <c r="M15" s="125"/>
    </row>
    <row r="16" spans="1:13" x14ac:dyDescent="0.25">
      <c r="A16" s="7" t="s">
        <v>73</v>
      </c>
      <c r="B16" s="8" t="s">
        <v>89</v>
      </c>
      <c r="C16" s="18"/>
      <c r="D16" s="18"/>
      <c r="E16" s="18"/>
      <c r="F16" s="18"/>
      <c r="G16" s="18"/>
      <c r="H16" s="18"/>
      <c r="I16" s="18"/>
      <c r="J16" s="20">
        <f>SUM(C16:I16)</f>
        <v>0</v>
      </c>
      <c r="K16" s="39" t="str">
        <f>IF($J$34=0,"",J16/$J$34)</f>
        <v/>
      </c>
      <c r="M16" s="114">
        <f>SUM(J16:J18)</f>
        <v>0</v>
      </c>
    </row>
    <row r="17" spans="1:13" x14ac:dyDescent="0.25">
      <c r="A17" s="7" t="s">
        <v>74</v>
      </c>
      <c r="B17" s="8" t="s">
        <v>71</v>
      </c>
      <c r="C17" s="18"/>
      <c r="D17" s="18"/>
      <c r="E17" s="18"/>
      <c r="F17" s="18"/>
      <c r="G17" s="18"/>
      <c r="H17" s="18"/>
      <c r="I17" s="18"/>
      <c r="J17" s="20">
        <f t="shared" ref="J17:J18" si="0">SUM(C17:I17)</f>
        <v>0</v>
      </c>
      <c r="K17" s="39" t="str">
        <f t="shared" ref="K17:K18" si="1">IF($J$34=0,"",J17/$J$34)</f>
        <v/>
      </c>
      <c r="M17" s="115"/>
    </row>
    <row r="18" spans="1:13" x14ac:dyDescent="0.25">
      <c r="A18" s="7" t="s">
        <v>75</v>
      </c>
      <c r="B18" s="8" t="s">
        <v>72</v>
      </c>
      <c r="C18" s="18"/>
      <c r="D18" s="18"/>
      <c r="E18" s="18"/>
      <c r="F18" s="18"/>
      <c r="G18" s="18"/>
      <c r="H18" s="18"/>
      <c r="I18" s="18"/>
      <c r="J18" s="20">
        <f t="shared" si="0"/>
        <v>0</v>
      </c>
      <c r="K18" s="39" t="str">
        <f t="shared" si="1"/>
        <v/>
      </c>
      <c r="M18" s="115"/>
    </row>
    <row r="19" spans="1:13" x14ac:dyDescent="0.25">
      <c r="A19" s="7">
        <v>2</v>
      </c>
      <c r="B19" s="8" t="s">
        <v>28</v>
      </c>
      <c r="C19" s="18"/>
      <c r="D19" s="18"/>
      <c r="E19" s="18"/>
      <c r="F19" s="18"/>
      <c r="G19" s="18"/>
      <c r="H19" s="18"/>
      <c r="I19" s="27"/>
      <c r="J19" s="20">
        <f>SUM(C19:H19)</f>
        <v>0</v>
      </c>
      <c r="K19" s="39" t="str">
        <f>IF($J$34=0,"",J19/$J$34)</f>
        <v/>
      </c>
      <c r="M19" s="85" t="str">
        <f>IF(J34=0,"",M16/J34)</f>
        <v/>
      </c>
    </row>
    <row r="20" spans="1:13" x14ac:dyDescent="0.25">
      <c r="A20" s="7">
        <v>3</v>
      </c>
      <c r="B20" s="8" t="s">
        <v>14</v>
      </c>
      <c r="C20" s="18"/>
      <c r="D20" s="18"/>
      <c r="E20" s="18"/>
      <c r="F20" s="18"/>
      <c r="G20" s="18"/>
      <c r="H20" s="18"/>
      <c r="I20" s="27"/>
      <c r="J20" s="20">
        <f>SUM(C20:H20)</f>
        <v>0</v>
      </c>
      <c r="K20" s="39" t="str">
        <f t="shared" ref="K20:K27" si="2">IF($J$34=0,"",J20/$J$34)</f>
        <v/>
      </c>
    </row>
    <row r="21" spans="1:13" ht="24.75" customHeight="1" x14ac:dyDescent="0.25">
      <c r="A21" s="7">
        <v>4</v>
      </c>
      <c r="B21" s="12" t="s">
        <v>4</v>
      </c>
      <c r="C21" s="26"/>
      <c r="D21" s="26"/>
      <c r="E21" s="26"/>
      <c r="F21" s="18"/>
      <c r="G21" s="18"/>
      <c r="H21" s="27"/>
      <c r="I21" s="27"/>
      <c r="J21" s="20">
        <f>F21+G21</f>
        <v>0</v>
      </c>
      <c r="K21" s="39" t="str">
        <f t="shared" si="2"/>
        <v/>
      </c>
    </row>
    <row r="22" spans="1:13" ht="15.75" customHeight="1" x14ac:dyDescent="0.25">
      <c r="A22" s="7">
        <v>5</v>
      </c>
      <c r="B22" s="8" t="s">
        <v>3</v>
      </c>
      <c r="C22" s="18"/>
      <c r="D22" s="18"/>
      <c r="E22" s="18"/>
      <c r="F22" s="18"/>
      <c r="G22" s="18"/>
      <c r="H22" s="18"/>
      <c r="I22" s="27"/>
      <c r="J22" s="20">
        <f>SUM(C22:H22)</f>
        <v>0</v>
      </c>
      <c r="K22" s="39" t="str">
        <f t="shared" si="2"/>
        <v/>
      </c>
    </row>
    <row r="23" spans="1:13" ht="24.75" customHeight="1" x14ac:dyDescent="0.25">
      <c r="A23" s="7">
        <v>6</v>
      </c>
      <c r="B23" s="12" t="s">
        <v>29</v>
      </c>
      <c r="C23" s="18"/>
      <c r="D23" s="18"/>
      <c r="E23" s="18"/>
      <c r="F23" s="18"/>
      <c r="G23" s="18"/>
      <c r="H23" s="18"/>
      <c r="I23" s="27"/>
      <c r="J23" s="20">
        <f>SUM(C23:H23)</f>
        <v>0</v>
      </c>
      <c r="K23" s="39" t="str">
        <f t="shared" si="2"/>
        <v/>
      </c>
    </row>
    <row r="24" spans="1:13" x14ac:dyDescent="0.25">
      <c r="A24" s="7">
        <v>7</v>
      </c>
      <c r="B24" s="8" t="s">
        <v>19</v>
      </c>
      <c r="C24" s="18"/>
      <c r="D24" s="18"/>
      <c r="E24" s="18"/>
      <c r="F24" s="18"/>
      <c r="G24" s="27"/>
      <c r="H24" s="18"/>
      <c r="I24" s="27"/>
      <c r="J24" s="20">
        <f>SUM(C24:F24,H24)</f>
        <v>0</v>
      </c>
      <c r="K24" s="39" t="str">
        <f t="shared" si="2"/>
        <v/>
      </c>
    </row>
    <row r="25" spans="1:13" x14ac:dyDescent="0.25">
      <c r="A25" s="7">
        <v>8</v>
      </c>
      <c r="B25" s="8" t="s">
        <v>7</v>
      </c>
      <c r="C25" s="18"/>
      <c r="D25" s="18"/>
      <c r="E25" s="18"/>
      <c r="F25" s="18"/>
      <c r="G25" s="18"/>
      <c r="H25" s="18"/>
      <c r="I25" s="27"/>
      <c r="J25" s="20">
        <f>SUM(C25:H25)</f>
        <v>0</v>
      </c>
      <c r="K25" s="39" t="str">
        <f t="shared" si="2"/>
        <v/>
      </c>
    </row>
    <row r="26" spans="1:13" ht="25.5" customHeight="1" x14ac:dyDescent="0.25">
      <c r="A26" s="14">
        <v>9</v>
      </c>
      <c r="B26" s="13" t="s">
        <v>31</v>
      </c>
      <c r="C26" s="19">
        <f>SUM(C16:C20,C22:C25)</f>
        <v>0</v>
      </c>
      <c r="D26" s="19">
        <f>SUM(D16:D20,D22:D25)</f>
        <v>0</v>
      </c>
      <c r="E26" s="19">
        <f>SUM(E16:E20,E22:E25)</f>
        <v>0</v>
      </c>
      <c r="F26" s="19">
        <f>SUM(F16:F25)</f>
        <v>0</v>
      </c>
      <c r="G26" s="19">
        <f>SUM(G16:G23,G25)</f>
        <v>0</v>
      </c>
      <c r="H26" s="19">
        <f>SUM(H16:H20,H22:H25)</f>
        <v>0</v>
      </c>
      <c r="I26" s="19">
        <f>SUM(I16:I18)</f>
        <v>0</v>
      </c>
      <c r="J26" s="20">
        <f>SUM(J16:J25)</f>
        <v>0</v>
      </c>
      <c r="K26" s="39" t="str">
        <f t="shared" si="2"/>
        <v/>
      </c>
    </row>
    <row r="27" spans="1:13" ht="24.75" customHeight="1" x14ac:dyDescent="0.25">
      <c r="A27" s="7">
        <v>10</v>
      </c>
      <c r="B27" s="12" t="s">
        <v>16</v>
      </c>
      <c r="C27" s="18"/>
      <c r="D27" s="18"/>
      <c r="E27" s="18"/>
      <c r="F27" s="18"/>
      <c r="G27" s="18"/>
      <c r="H27" s="18"/>
      <c r="I27" s="26"/>
      <c r="J27" s="40">
        <f>SUM(C27:H27)</f>
        <v>0</v>
      </c>
      <c r="K27" s="39" t="str">
        <f t="shared" si="2"/>
        <v/>
      </c>
    </row>
    <row r="28" spans="1:13" x14ac:dyDescent="0.25">
      <c r="A28" s="7">
        <v>11</v>
      </c>
      <c r="B28" s="8" t="s">
        <v>13</v>
      </c>
      <c r="C28" s="18"/>
      <c r="D28" s="18"/>
      <c r="E28" s="18"/>
      <c r="F28" s="18"/>
      <c r="G28" s="18"/>
      <c r="H28" s="18"/>
      <c r="I28" s="27"/>
      <c r="J28" s="20">
        <f>SUM(C28:H28)</f>
        <v>0</v>
      </c>
      <c r="K28" s="39" t="str">
        <f t="shared" ref="K28:K34" si="3">IF($J$34=0,"",J28/$J$34)</f>
        <v/>
      </c>
    </row>
    <row r="29" spans="1:13" ht="24.75" customHeight="1" x14ac:dyDescent="0.25">
      <c r="A29" s="7">
        <v>12</v>
      </c>
      <c r="B29" s="12" t="s">
        <v>22</v>
      </c>
      <c r="C29" s="18"/>
      <c r="D29" s="18"/>
      <c r="E29" s="18"/>
      <c r="F29" s="18"/>
      <c r="G29" s="18"/>
      <c r="H29" s="18"/>
      <c r="I29" s="27"/>
      <c r="J29" s="41">
        <f>SUM(C29:H29)</f>
        <v>0</v>
      </c>
      <c r="K29" s="39" t="str">
        <f t="shared" si="3"/>
        <v/>
      </c>
    </row>
    <row r="30" spans="1:13" ht="25.5" customHeight="1" x14ac:dyDescent="0.25">
      <c r="A30" s="7">
        <v>13</v>
      </c>
      <c r="B30" s="12" t="s">
        <v>87</v>
      </c>
      <c r="C30" s="18"/>
      <c r="D30" s="18"/>
      <c r="E30" s="18"/>
      <c r="F30" s="18"/>
      <c r="G30" s="18"/>
      <c r="H30" s="18"/>
      <c r="I30" s="27"/>
      <c r="J30" s="20">
        <f>SUM(C30:H30)</f>
        <v>0</v>
      </c>
      <c r="K30" s="39" t="str">
        <f t="shared" si="3"/>
        <v/>
      </c>
    </row>
    <row r="31" spans="1:13" ht="24.75" customHeight="1" x14ac:dyDescent="0.25">
      <c r="A31" s="7">
        <v>14</v>
      </c>
      <c r="B31" s="12" t="s">
        <v>9</v>
      </c>
      <c r="C31" s="18"/>
      <c r="D31" s="18"/>
      <c r="E31" s="18"/>
      <c r="F31" s="18"/>
      <c r="G31" s="18"/>
      <c r="H31" s="18"/>
      <c r="I31" s="27"/>
      <c r="J31" s="41">
        <f>SUM(C31:H31)</f>
        <v>0</v>
      </c>
      <c r="K31" s="39" t="str">
        <f t="shared" si="3"/>
        <v/>
      </c>
    </row>
    <row r="32" spans="1:13" ht="26.25" customHeight="1" x14ac:dyDescent="0.25">
      <c r="A32" s="7">
        <v>15</v>
      </c>
      <c r="B32" s="11" t="s">
        <v>2</v>
      </c>
      <c r="C32" s="27"/>
      <c r="D32" s="27"/>
      <c r="E32" s="27"/>
      <c r="F32" s="27"/>
      <c r="G32" s="27"/>
      <c r="H32" s="27"/>
      <c r="I32" s="27"/>
      <c r="J32" s="21"/>
      <c r="K32" s="39" t="str">
        <f t="shared" si="3"/>
        <v/>
      </c>
    </row>
    <row r="33" spans="1:11" ht="20.25" customHeight="1" x14ac:dyDescent="0.25">
      <c r="A33" s="14">
        <v>16</v>
      </c>
      <c r="B33" s="15" t="s">
        <v>32</v>
      </c>
      <c r="C33" s="19">
        <f t="shared" ref="C33:H33" si="4">SUM(C27:C31)</f>
        <v>0</v>
      </c>
      <c r="D33" s="19">
        <f t="shared" si="4"/>
        <v>0</v>
      </c>
      <c r="E33" s="19">
        <f t="shared" si="4"/>
        <v>0</v>
      </c>
      <c r="F33" s="19">
        <f t="shared" si="4"/>
        <v>0</v>
      </c>
      <c r="G33" s="19">
        <f t="shared" si="4"/>
        <v>0</v>
      </c>
      <c r="H33" s="19">
        <f t="shared" si="4"/>
        <v>0</v>
      </c>
      <c r="I33" s="27"/>
      <c r="J33" s="20">
        <f>SUM(J27:J32)</f>
        <v>0</v>
      </c>
      <c r="K33" s="39" t="str">
        <f t="shared" si="3"/>
        <v/>
      </c>
    </row>
    <row r="34" spans="1:11" ht="18" customHeight="1" x14ac:dyDescent="0.25">
      <c r="A34" s="49">
        <v>17</v>
      </c>
      <c r="B34" s="50" t="s">
        <v>36</v>
      </c>
      <c r="C34" s="51">
        <f t="shared" ref="C34:J34" si="5">+C26+C33</f>
        <v>0</v>
      </c>
      <c r="D34" s="51">
        <f t="shared" si="5"/>
        <v>0</v>
      </c>
      <c r="E34" s="51">
        <f t="shared" si="5"/>
        <v>0</v>
      </c>
      <c r="F34" s="51">
        <f t="shared" si="5"/>
        <v>0</v>
      </c>
      <c r="G34" s="51">
        <f t="shared" si="5"/>
        <v>0</v>
      </c>
      <c r="H34" s="51">
        <f t="shared" si="5"/>
        <v>0</v>
      </c>
      <c r="I34" s="51">
        <f t="shared" si="5"/>
        <v>0</v>
      </c>
      <c r="J34" s="52">
        <f t="shared" si="5"/>
        <v>0</v>
      </c>
      <c r="K34" s="53" t="str">
        <f t="shared" si="3"/>
        <v/>
      </c>
    </row>
    <row r="36" spans="1:11" x14ac:dyDescent="0.25">
      <c r="A36" s="128" t="s">
        <v>52</v>
      </c>
      <c r="B36" s="128"/>
      <c r="C36" s="128"/>
      <c r="D36" s="128"/>
      <c r="E36" s="128"/>
      <c r="F36" s="128"/>
      <c r="G36" s="128"/>
      <c r="H36" s="128"/>
      <c r="I36" s="128"/>
    </row>
    <row r="37" spans="1:11" x14ac:dyDescent="0.25">
      <c r="A37" s="128"/>
      <c r="B37" s="128"/>
      <c r="C37" s="128"/>
      <c r="D37" s="128"/>
      <c r="E37" s="128"/>
      <c r="F37" s="128"/>
      <c r="G37" s="128"/>
      <c r="H37" s="128"/>
      <c r="I37" s="128"/>
    </row>
    <row r="38" spans="1:11" x14ac:dyDescent="0.25">
      <c r="A38" s="1" t="s">
        <v>17</v>
      </c>
    </row>
    <row r="39" spans="1:11" x14ac:dyDescent="0.25">
      <c r="A39" s="1" t="s">
        <v>0</v>
      </c>
    </row>
    <row r="40" spans="1:11" x14ac:dyDescent="0.25">
      <c r="I40" s="69"/>
      <c r="J40" s="70"/>
      <c r="K40" s="69"/>
    </row>
    <row r="41" spans="1:11" x14ac:dyDescent="0.25">
      <c r="A41" s="132" t="s">
        <v>41</v>
      </c>
      <c r="B41" s="132"/>
      <c r="C41" s="108" t="s">
        <v>42</v>
      </c>
      <c r="D41" s="108"/>
      <c r="E41" s="108"/>
      <c r="F41" s="108"/>
      <c r="G41" s="108"/>
      <c r="H41" s="86" t="s">
        <v>78</v>
      </c>
      <c r="I41" s="70"/>
      <c r="J41" s="69"/>
      <c r="K41" s="69"/>
    </row>
    <row r="42" spans="1:11" x14ac:dyDescent="0.25">
      <c r="A42" s="137" t="s">
        <v>45</v>
      </c>
      <c r="B42" s="137"/>
      <c r="C42" s="135" t="str">
        <f>IF(J34=0,"Not Applicable",IF(M19&gt;=45%,"Great - Your program has met or exceeded the 45% requirement","PROBLEM DETECTED - A Minimum of 45% must be spent on instruction"))</f>
        <v>Not Applicable</v>
      </c>
      <c r="D42" s="135"/>
      <c r="E42" s="135"/>
      <c r="F42" s="135"/>
      <c r="G42" s="135"/>
      <c r="H42" s="87" t="str">
        <f>IF(J34=0,"",SUM(M19))</f>
        <v/>
      </c>
      <c r="I42" s="70"/>
      <c r="J42" s="69"/>
      <c r="K42" s="69"/>
    </row>
    <row r="43" spans="1:11" x14ac:dyDescent="0.25">
      <c r="A43" s="137" t="s">
        <v>79</v>
      </c>
      <c r="B43" s="137"/>
      <c r="C43" s="134" t="str">
        <f>IF(J34=0,"Not Applicable",IF(K28&lt;15%,"Great - Your program did not exceed the 15% allowed for Administration costs","PROBLEM DETECTED - No more than 15% can be expended on Administration"))</f>
        <v>Not Applicable</v>
      </c>
      <c r="D43" s="134"/>
      <c r="E43" s="134"/>
      <c r="F43" s="134"/>
      <c r="G43" s="134"/>
      <c r="H43" s="87" t="str">
        <f>IF(J34=0,"",SUM(K28))</f>
        <v/>
      </c>
      <c r="I43" s="70"/>
      <c r="J43" s="69"/>
      <c r="K43" s="69"/>
    </row>
    <row r="44" spans="1:11" ht="13.8" x14ac:dyDescent="0.25">
      <c r="A44" s="130" t="s">
        <v>56</v>
      </c>
      <c r="B44" s="131"/>
      <c r="C44" s="136" t="str">
        <f>IF(J34=0,"Not Applicable",K33)</f>
        <v>Not Applicable</v>
      </c>
      <c r="D44" s="134"/>
      <c r="E44" s="134"/>
      <c r="F44" s="134"/>
      <c r="G44" s="134"/>
      <c r="H44" s="71" t="s">
        <v>63</v>
      </c>
      <c r="I44" s="69"/>
      <c r="J44" s="69"/>
      <c r="K44" s="69"/>
    </row>
    <row r="45" spans="1:11" x14ac:dyDescent="0.25">
      <c r="A45" s="130" t="s">
        <v>55</v>
      </c>
      <c r="B45" s="131"/>
      <c r="C45" s="133" t="str">
        <f>IF(J34=0,"Not Applicable",K32)</f>
        <v>Not Applicable</v>
      </c>
      <c r="D45" s="134"/>
      <c r="E45" s="134"/>
      <c r="F45" s="134"/>
      <c r="G45" s="134"/>
      <c r="I45" s="79"/>
      <c r="J45" s="79"/>
      <c r="K45" s="79"/>
    </row>
    <row r="46" spans="1:11" x14ac:dyDescent="0.25">
      <c r="B46" s="81" t="s">
        <v>67</v>
      </c>
      <c r="H46" s="79"/>
      <c r="I46" s="79"/>
      <c r="J46" s="79"/>
      <c r="K46" s="79"/>
    </row>
    <row r="48" spans="1:11" x14ac:dyDescent="0.25">
      <c r="A48" s="9"/>
      <c r="B48" s="126"/>
      <c r="C48" s="126"/>
      <c r="D48" s="9"/>
      <c r="E48" s="9"/>
      <c r="F48" s="126"/>
      <c r="G48" s="126"/>
      <c r="H48" s="126"/>
      <c r="I48" s="126"/>
    </row>
    <row r="49" spans="2:6" x14ac:dyDescent="0.25">
      <c r="B49" s="1" t="s">
        <v>24</v>
      </c>
      <c r="F49" s="1" t="s">
        <v>34</v>
      </c>
    </row>
  </sheetData>
  <sheetProtection password="C9E9" sheet="1" objects="1" scenarios="1"/>
  <mergeCells count="22">
    <mergeCell ref="B48:C48"/>
    <mergeCell ref="F48:I48"/>
    <mergeCell ref="A10:K11"/>
    <mergeCell ref="A36:I37"/>
    <mergeCell ref="G7:K8"/>
    <mergeCell ref="A44:B44"/>
    <mergeCell ref="A45:B45"/>
    <mergeCell ref="A41:B41"/>
    <mergeCell ref="C45:G45"/>
    <mergeCell ref="C42:G42"/>
    <mergeCell ref="C43:G43"/>
    <mergeCell ref="C44:G44"/>
    <mergeCell ref="A42:B42"/>
    <mergeCell ref="A43:B43"/>
    <mergeCell ref="C41:G41"/>
    <mergeCell ref="M16:M18"/>
    <mergeCell ref="A2:K2"/>
    <mergeCell ref="C5:F5"/>
    <mergeCell ref="A5:B5"/>
    <mergeCell ref="A7:D7"/>
    <mergeCell ref="A3:K3"/>
    <mergeCell ref="M13:M15"/>
  </mergeCells>
  <phoneticPr fontId="4" type="noConversion"/>
  <conditionalFormatting sqref="C5:F5 E7">
    <cfRule type="cellIs" dxfId="3" priority="2" stopIfTrue="1" operator="equal">
      <formula>0</formula>
    </cfRule>
  </conditionalFormatting>
  <hyperlinks>
    <hyperlink ref="B1" location="'MASTER FORM'!A1" tooltip="Click here to return to the Master Form" display="Click here to return to the Master Form"/>
  </hyperlinks>
  <pageMargins left="0.25" right="0.25" top="0.25" bottom="0.25" header="0.5" footer="0.5"/>
  <pageSetup scale="8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workbookViewId="0">
      <selection activeCell="A3" sqref="A3:K3"/>
    </sheetView>
  </sheetViews>
  <sheetFormatPr defaultRowHeight="13.2" x14ac:dyDescent="0.25"/>
  <cols>
    <col min="1" max="1" width="8.109375" customWidth="1"/>
    <col min="2" max="2" width="24.6640625" customWidth="1"/>
    <col min="3" max="10" width="14.6640625" customWidth="1"/>
    <col min="11" max="11" width="8.33203125" customWidth="1"/>
    <col min="12" max="12" width="0" hidden="1" customWidth="1"/>
    <col min="13" max="13" width="12.5546875" customWidth="1"/>
  </cols>
  <sheetData>
    <row r="1" spans="1:13" ht="15.6" x14ac:dyDescent="0.3">
      <c r="B1" s="30" t="s">
        <v>69</v>
      </c>
      <c r="H1" s="10" t="s">
        <v>82</v>
      </c>
      <c r="J1" s="28"/>
      <c r="L1" s="29" t="s">
        <v>57</v>
      </c>
    </row>
    <row r="2" spans="1:13" x14ac:dyDescent="0.25">
      <c r="A2" s="116" t="s">
        <v>15</v>
      </c>
      <c r="B2" s="117"/>
      <c r="C2" s="117"/>
      <c r="D2" s="117"/>
      <c r="E2" s="117"/>
      <c r="F2" s="117"/>
      <c r="G2" s="117"/>
      <c r="H2" s="117"/>
      <c r="I2" s="117"/>
      <c r="J2" s="117"/>
      <c r="K2" s="117"/>
      <c r="L2" s="29" t="s">
        <v>58</v>
      </c>
    </row>
    <row r="3" spans="1:13" s="80" customFormat="1" ht="17.399999999999999" x14ac:dyDescent="0.3">
      <c r="A3" s="124" t="s">
        <v>90</v>
      </c>
      <c r="B3" s="124"/>
      <c r="C3" s="124"/>
      <c r="D3" s="124"/>
      <c r="E3" s="124"/>
      <c r="F3" s="124"/>
      <c r="G3" s="124"/>
      <c r="H3" s="124"/>
      <c r="I3" s="124"/>
      <c r="J3" s="124"/>
      <c r="K3" s="124"/>
    </row>
    <row r="5" spans="1:13" ht="15.6" x14ac:dyDescent="0.3">
      <c r="A5" s="121" t="s">
        <v>21</v>
      </c>
      <c r="B5" s="122"/>
      <c r="C5" s="118" t="str">
        <f>'MASTER FORM'!$C$5</f>
        <v>Program Name</v>
      </c>
      <c r="D5" s="119"/>
      <c r="E5" s="119"/>
      <c r="F5" s="120"/>
    </row>
    <row r="6" spans="1:13" x14ac:dyDescent="0.25">
      <c r="A6" s="1"/>
      <c r="B6" s="1"/>
      <c r="C6" s="1"/>
      <c r="D6" s="1"/>
      <c r="E6" s="1"/>
      <c r="F6" s="1"/>
    </row>
    <row r="7" spans="1:13" ht="15.75" customHeight="1" x14ac:dyDescent="0.25">
      <c r="A7" s="123" t="s">
        <v>59</v>
      </c>
      <c r="B7" s="123"/>
      <c r="C7" s="123"/>
      <c r="D7" s="123"/>
      <c r="E7" s="88"/>
      <c r="F7" s="1"/>
      <c r="G7" s="129" t="s">
        <v>65</v>
      </c>
      <c r="H7" s="129"/>
      <c r="I7" s="129"/>
      <c r="J7" s="129"/>
      <c r="K7" s="129"/>
    </row>
    <row r="8" spans="1:13" x14ac:dyDescent="0.25">
      <c r="A8" s="1"/>
      <c r="B8" s="1"/>
      <c r="C8" s="1"/>
      <c r="D8" s="1"/>
      <c r="E8" s="1"/>
      <c r="F8" s="1"/>
      <c r="G8" s="129"/>
      <c r="H8" s="129"/>
      <c r="I8" s="129"/>
      <c r="J8" s="129"/>
      <c r="K8" s="129"/>
    </row>
    <row r="9" spans="1:13" x14ac:dyDescent="0.25">
      <c r="A9" t="s">
        <v>38</v>
      </c>
    </row>
    <row r="10" spans="1:13" ht="12.75" customHeight="1" x14ac:dyDescent="0.25">
      <c r="A10" s="127" t="s">
        <v>61</v>
      </c>
      <c r="B10" s="127"/>
      <c r="C10" s="127"/>
      <c r="D10" s="127"/>
      <c r="E10" s="127"/>
      <c r="F10" s="127"/>
      <c r="G10" s="127"/>
      <c r="H10" s="127"/>
      <c r="I10" s="127"/>
      <c r="J10" s="127"/>
      <c r="K10" s="127"/>
    </row>
    <row r="11" spans="1:13" x14ac:dyDescent="0.25">
      <c r="A11" s="127"/>
      <c r="B11" s="127"/>
      <c r="C11" s="127"/>
      <c r="D11" s="127"/>
      <c r="E11" s="127"/>
      <c r="F11" s="127"/>
      <c r="G11" s="127"/>
      <c r="H11" s="127"/>
      <c r="I11" s="127"/>
      <c r="J11" s="127"/>
      <c r="K11" s="127"/>
    </row>
    <row r="12" spans="1:13" ht="0.75" customHeight="1" x14ac:dyDescent="0.25"/>
    <row r="13" spans="1:13" x14ac:dyDescent="0.25">
      <c r="A13" s="2" t="s">
        <v>18</v>
      </c>
      <c r="B13" s="2" t="s">
        <v>12</v>
      </c>
      <c r="C13" s="2" t="s">
        <v>26</v>
      </c>
      <c r="D13" s="2" t="s">
        <v>11</v>
      </c>
      <c r="E13" s="2" t="s">
        <v>25</v>
      </c>
      <c r="F13" s="2" t="s">
        <v>33</v>
      </c>
      <c r="G13" s="2" t="s">
        <v>6</v>
      </c>
      <c r="H13" s="2" t="s">
        <v>30</v>
      </c>
      <c r="I13" s="2" t="s">
        <v>37</v>
      </c>
      <c r="J13" s="2" t="s">
        <v>35</v>
      </c>
      <c r="K13" s="2" t="s">
        <v>39</v>
      </c>
      <c r="M13" s="125" t="s">
        <v>77</v>
      </c>
    </row>
    <row r="14" spans="1:13" x14ac:dyDescent="0.25">
      <c r="A14" s="3"/>
      <c r="B14" s="4" t="s">
        <v>1</v>
      </c>
      <c r="C14" s="4"/>
      <c r="D14" s="4" t="s">
        <v>5</v>
      </c>
      <c r="E14" s="4" t="s">
        <v>27</v>
      </c>
      <c r="F14" s="4" t="s">
        <v>20</v>
      </c>
      <c r="G14" s="4" t="s">
        <v>23</v>
      </c>
      <c r="H14" s="4" t="s">
        <v>8</v>
      </c>
      <c r="I14" s="4"/>
      <c r="J14" s="4"/>
      <c r="K14" s="4" t="s">
        <v>40</v>
      </c>
      <c r="M14" s="125"/>
    </row>
    <row r="15" spans="1:13" x14ac:dyDescent="0.25">
      <c r="A15" s="5"/>
      <c r="B15" s="6">
        <v>1</v>
      </c>
      <c r="C15" s="6">
        <v>2</v>
      </c>
      <c r="D15" s="6">
        <v>3</v>
      </c>
      <c r="E15" s="6">
        <v>4</v>
      </c>
      <c r="F15" s="6">
        <v>5</v>
      </c>
      <c r="G15" s="6">
        <v>6</v>
      </c>
      <c r="H15" s="6">
        <v>7</v>
      </c>
      <c r="I15" s="6">
        <v>8</v>
      </c>
      <c r="J15" s="6">
        <v>9</v>
      </c>
      <c r="K15" s="4">
        <v>10</v>
      </c>
      <c r="M15" s="125"/>
    </row>
    <row r="16" spans="1:13" x14ac:dyDescent="0.25">
      <c r="A16" s="7" t="s">
        <v>73</v>
      </c>
      <c r="B16" s="8" t="s">
        <v>89</v>
      </c>
      <c r="C16" s="18"/>
      <c r="D16" s="18"/>
      <c r="E16" s="18"/>
      <c r="F16" s="18"/>
      <c r="G16" s="18"/>
      <c r="H16" s="18"/>
      <c r="I16" s="18"/>
      <c r="J16" s="20">
        <f>SUM(C16:I16)</f>
        <v>0</v>
      </c>
      <c r="K16" s="39" t="str">
        <f>IF($J$34=0,"",J16/$J$34)</f>
        <v/>
      </c>
      <c r="M16" s="114">
        <f>SUM(J16:J18)</f>
        <v>0</v>
      </c>
    </row>
    <row r="17" spans="1:13" x14ac:dyDescent="0.25">
      <c r="A17" s="7" t="s">
        <v>74</v>
      </c>
      <c r="B17" s="8" t="s">
        <v>71</v>
      </c>
      <c r="C17" s="18"/>
      <c r="D17" s="18"/>
      <c r="E17" s="18"/>
      <c r="F17" s="18"/>
      <c r="G17" s="18"/>
      <c r="H17" s="18"/>
      <c r="I17" s="18"/>
      <c r="J17" s="20">
        <f t="shared" ref="J17:J18" si="0">SUM(C17:I17)</f>
        <v>0</v>
      </c>
      <c r="K17" s="39" t="str">
        <f t="shared" ref="K17:K18" si="1">IF($J$34=0,"",J17/$J$34)</f>
        <v/>
      </c>
      <c r="M17" s="115"/>
    </row>
    <row r="18" spans="1:13" x14ac:dyDescent="0.25">
      <c r="A18" s="7" t="s">
        <v>75</v>
      </c>
      <c r="B18" s="8" t="s">
        <v>72</v>
      </c>
      <c r="C18" s="18"/>
      <c r="D18" s="18"/>
      <c r="E18" s="18"/>
      <c r="F18" s="18"/>
      <c r="G18" s="18"/>
      <c r="H18" s="18"/>
      <c r="I18" s="18"/>
      <c r="J18" s="20">
        <f t="shared" si="0"/>
        <v>0</v>
      </c>
      <c r="K18" s="39" t="str">
        <f t="shared" si="1"/>
        <v/>
      </c>
      <c r="M18" s="115"/>
    </row>
    <row r="19" spans="1:13" x14ac:dyDescent="0.25">
      <c r="A19" s="7">
        <v>2</v>
      </c>
      <c r="B19" s="8" t="s">
        <v>28</v>
      </c>
      <c r="C19" s="18"/>
      <c r="D19" s="18"/>
      <c r="E19" s="18"/>
      <c r="F19" s="18"/>
      <c r="G19" s="18"/>
      <c r="H19" s="18"/>
      <c r="I19" s="27"/>
      <c r="J19" s="20">
        <f>SUM(C19:H19)</f>
        <v>0</v>
      </c>
      <c r="K19" s="39" t="str">
        <f t="shared" ref="K19:K32" si="2">IF($J$34=0,"",J19/$J$34)</f>
        <v/>
      </c>
      <c r="M19" s="85" t="str">
        <f>IF(J34=0,"",M16/J34)</f>
        <v/>
      </c>
    </row>
    <row r="20" spans="1:13" x14ac:dyDescent="0.25">
      <c r="A20" s="7">
        <v>3</v>
      </c>
      <c r="B20" s="8" t="s">
        <v>14</v>
      </c>
      <c r="C20" s="18"/>
      <c r="D20" s="18"/>
      <c r="E20" s="18"/>
      <c r="F20" s="18"/>
      <c r="G20" s="18"/>
      <c r="H20" s="18"/>
      <c r="I20" s="27"/>
      <c r="J20" s="20">
        <f>SUM(C20:H20)</f>
        <v>0</v>
      </c>
      <c r="K20" s="39" t="str">
        <f t="shared" si="2"/>
        <v/>
      </c>
    </row>
    <row r="21" spans="1:13" ht="24.75" customHeight="1" x14ac:dyDescent="0.25">
      <c r="A21" s="7">
        <v>4</v>
      </c>
      <c r="B21" s="12" t="s">
        <v>4</v>
      </c>
      <c r="C21" s="26"/>
      <c r="D21" s="26"/>
      <c r="E21" s="26"/>
      <c r="F21" s="18"/>
      <c r="G21" s="18"/>
      <c r="H21" s="27"/>
      <c r="I21" s="27"/>
      <c r="J21" s="20">
        <f>F21+G21</f>
        <v>0</v>
      </c>
      <c r="K21" s="39" t="str">
        <f t="shared" si="2"/>
        <v/>
      </c>
    </row>
    <row r="22" spans="1:13" ht="15.75" customHeight="1" x14ac:dyDescent="0.25">
      <c r="A22" s="7">
        <v>5</v>
      </c>
      <c r="B22" s="8" t="s">
        <v>3</v>
      </c>
      <c r="C22" s="18"/>
      <c r="D22" s="18"/>
      <c r="E22" s="18"/>
      <c r="F22" s="18"/>
      <c r="G22" s="18"/>
      <c r="H22" s="18"/>
      <c r="I22" s="27"/>
      <c r="J22" s="20">
        <f>SUM(C22:H22)</f>
        <v>0</v>
      </c>
      <c r="K22" s="39" t="str">
        <f t="shared" si="2"/>
        <v/>
      </c>
    </row>
    <row r="23" spans="1:13" ht="24.75" customHeight="1" x14ac:dyDescent="0.25">
      <c r="A23" s="7">
        <v>6</v>
      </c>
      <c r="B23" s="12" t="s">
        <v>29</v>
      </c>
      <c r="C23" s="18"/>
      <c r="D23" s="18"/>
      <c r="E23" s="18"/>
      <c r="F23" s="18"/>
      <c r="G23" s="18"/>
      <c r="H23" s="18"/>
      <c r="I23" s="27"/>
      <c r="J23" s="20">
        <f>SUM(C23:H23)</f>
        <v>0</v>
      </c>
      <c r="K23" s="39" t="str">
        <f t="shared" si="2"/>
        <v/>
      </c>
    </row>
    <row r="24" spans="1:13" x14ac:dyDescent="0.25">
      <c r="A24" s="7">
        <v>7</v>
      </c>
      <c r="B24" s="8" t="s">
        <v>19</v>
      </c>
      <c r="C24" s="18"/>
      <c r="D24" s="18"/>
      <c r="E24" s="18"/>
      <c r="F24" s="18"/>
      <c r="G24" s="27"/>
      <c r="H24" s="18"/>
      <c r="I24" s="27"/>
      <c r="J24" s="20">
        <f>SUM(C24:F24,H24)</f>
        <v>0</v>
      </c>
      <c r="K24" s="39" t="str">
        <f t="shared" si="2"/>
        <v/>
      </c>
    </row>
    <row r="25" spans="1:13" x14ac:dyDescent="0.25">
      <c r="A25" s="7">
        <v>8</v>
      </c>
      <c r="B25" s="8" t="s">
        <v>7</v>
      </c>
      <c r="C25" s="18"/>
      <c r="D25" s="18"/>
      <c r="E25" s="18"/>
      <c r="F25" s="18"/>
      <c r="G25" s="18"/>
      <c r="H25" s="18"/>
      <c r="I25" s="27"/>
      <c r="J25" s="20">
        <f>SUM(C25:H25)</f>
        <v>0</v>
      </c>
      <c r="K25" s="39" t="str">
        <f t="shared" si="2"/>
        <v/>
      </c>
    </row>
    <row r="26" spans="1:13" ht="25.5" customHeight="1" x14ac:dyDescent="0.25">
      <c r="A26" s="14">
        <v>9</v>
      </c>
      <c r="B26" s="13" t="s">
        <v>31</v>
      </c>
      <c r="C26" s="19">
        <f>SUM(C16:C20,C22:C25)</f>
        <v>0</v>
      </c>
      <c r="D26" s="19">
        <f>SUM(D16:D20,D22:D25)</f>
        <v>0</v>
      </c>
      <c r="E26" s="19">
        <f>SUM(E16:E20,E22:E25)</f>
        <v>0</v>
      </c>
      <c r="F26" s="19">
        <f>SUM(F16:F25)</f>
        <v>0</v>
      </c>
      <c r="G26" s="19">
        <f>SUM(G16:G23,G25)</f>
        <v>0</v>
      </c>
      <c r="H26" s="19">
        <f>SUM(H16:H20,H22:H25)</f>
        <v>0</v>
      </c>
      <c r="I26" s="19">
        <f>SUM(I16:I18)</f>
        <v>0</v>
      </c>
      <c r="J26" s="20">
        <f>SUM(J16:J25)</f>
        <v>0</v>
      </c>
      <c r="K26" s="39" t="str">
        <f t="shared" si="2"/>
        <v/>
      </c>
    </row>
    <row r="27" spans="1:13" ht="24.75" customHeight="1" x14ac:dyDescent="0.25">
      <c r="A27" s="7">
        <v>10</v>
      </c>
      <c r="B27" s="12" t="s">
        <v>16</v>
      </c>
      <c r="C27" s="18"/>
      <c r="D27" s="18"/>
      <c r="E27" s="18"/>
      <c r="F27" s="18"/>
      <c r="G27" s="18"/>
      <c r="H27" s="18"/>
      <c r="I27" s="26"/>
      <c r="J27" s="40">
        <f>SUM(C27:H27)</f>
        <v>0</v>
      </c>
      <c r="K27" s="39" t="str">
        <f t="shared" si="2"/>
        <v/>
      </c>
    </row>
    <row r="28" spans="1:13" x14ac:dyDescent="0.25">
      <c r="A28" s="7">
        <v>11</v>
      </c>
      <c r="B28" s="8" t="s">
        <v>13</v>
      </c>
      <c r="C28" s="18"/>
      <c r="D28" s="18"/>
      <c r="E28" s="18"/>
      <c r="F28" s="18"/>
      <c r="G28" s="18"/>
      <c r="H28" s="18"/>
      <c r="I28" s="27"/>
      <c r="J28" s="20">
        <f>SUM(C28:H28)</f>
        <v>0</v>
      </c>
      <c r="K28" s="39" t="str">
        <f t="shared" si="2"/>
        <v/>
      </c>
    </row>
    <row r="29" spans="1:13" ht="24.75" customHeight="1" x14ac:dyDescent="0.25">
      <c r="A29" s="7">
        <v>12</v>
      </c>
      <c r="B29" s="12" t="s">
        <v>22</v>
      </c>
      <c r="C29" s="18"/>
      <c r="D29" s="18"/>
      <c r="E29" s="18"/>
      <c r="F29" s="18"/>
      <c r="G29" s="18"/>
      <c r="H29" s="18"/>
      <c r="I29" s="27"/>
      <c r="J29" s="41">
        <f>SUM(C29:H29)</f>
        <v>0</v>
      </c>
      <c r="K29" s="39" t="str">
        <f t="shared" si="2"/>
        <v/>
      </c>
    </row>
    <row r="30" spans="1:13" s="17" customFormat="1" ht="26.4" x14ac:dyDescent="0.25">
      <c r="A30" s="89">
        <v>13</v>
      </c>
      <c r="B30" s="12" t="s">
        <v>87</v>
      </c>
      <c r="C30" s="90"/>
      <c r="D30" s="90"/>
      <c r="E30" s="90"/>
      <c r="F30" s="90"/>
      <c r="G30" s="90"/>
      <c r="H30" s="90"/>
      <c r="I30" s="91"/>
      <c r="J30" s="92">
        <f>SUM(C30:H30)</f>
        <v>0</v>
      </c>
      <c r="K30" s="93" t="str">
        <f t="shared" si="2"/>
        <v/>
      </c>
    </row>
    <row r="31" spans="1:13" ht="24.75" customHeight="1" x14ac:dyDescent="0.25">
      <c r="A31" s="7">
        <v>14</v>
      </c>
      <c r="B31" s="12" t="s">
        <v>9</v>
      </c>
      <c r="C31" s="18"/>
      <c r="D31" s="18"/>
      <c r="E31" s="18"/>
      <c r="F31" s="18"/>
      <c r="G31" s="18"/>
      <c r="H31" s="18"/>
      <c r="I31" s="27"/>
      <c r="J31" s="41">
        <f>SUM(C31:H31)</f>
        <v>0</v>
      </c>
      <c r="K31" s="39" t="str">
        <f t="shared" si="2"/>
        <v/>
      </c>
    </row>
    <row r="32" spans="1:13" ht="26.25" customHeight="1" x14ac:dyDescent="0.25">
      <c r="A32" s="7">
        <v>15</v>
      </c>
      <c r="B32" s="11" t="s">
        <v>2</v>
      </c>
      <c r="C32" s="27"/>
      <c r="D32" s="27"/>
      <c r="E32" s="27"/>
      <c r="F32" s="27"/>
      <c r="G32" s="27"/>
      <c r="H32" s="27"/>
      <c r="I32" s="27"/>
      <c r="J32" s="21"/>
      <c r="K32" s="39" t="str">
        <f t="shared" si="2"/>
        <v/>
      </c>
    </row>
    <row r="33" spans="1:11" ht="20.25" customHeight="1" x14ac:dyDescent="0.25">
      <c r="A33" s="14">
        <v>16</v>
      </c>
      <c r="B33" s="15" t="s">
        <v>32</v>
      </c>
      <c r="C33" s="19">
        <f t="shared" ref="C33:H33" si="3">SUM(C27:C31)</f>
        <v>0</v>
      </c>
      <c r="D33" s="19">
        <f t="shared" si="3"/>
        <v>0</v>
      </c>
      <c r="E33" s="19">
        <f t="shared" si="3"/>
        <v>0</v>
      </c>
      <c r="F33" s="19">
        <f t="shared" si="3"/>
        <v>0</v>
      </c>
      <c r="G33" s="19">
        <f t="shared" si="3"/>
        <v>0</v>
      </c>
      <c r="H33" s="19">
        <f t="shared" si="3"/>
        <v>0</v>
      </c>
      <c r="I33" s="27"/>
      <c r="J33" s="20">
        <f>SUM(J27:J32)</f>
        <v>0</v>
      </c>
      <c r="K33" s="39" t="str">
        <f>IF($J$34=0,"",J33/$J$34)</f>
        <v/>
      </c>
    </row>
    <row r="34" spans="1:11" ht="18" customHeight="1" x14ac:dyDescent="0.25">
      <c r="A34" s="31">
        <v>17</v>
      </c>
      <c r="B34" s="32" t="s">
        <v>36</v>
      </c>
      <c r="C34" s="33">
        <f t="shared" ref="C34:J34" si="4">+C26+C33</f>
        <v>0</v>
      </c>
      <c r="D34" s="33">
        <f t="shared" si="4"/>
        <v>0</v>
      </c>
      <c r="E34" s="33">
        <f t="shared" si="4"/>
        <v>0</v>
      </c>
      <c r="F34" s="33">
        <f t="shared" si="4"/>
        <v>0</v>
      </c>
      <c r="G34" s="33">
        <f t="shared" si="4"/>
        <v>0</v>
      </c>
      <c r="H34" s="33">
        <f t="shared" si="4"/>
        <v>0</v>
      </c>
      <c r="I34" s="33">
        <f t="shared" si="4"/>
        <v>0</v>
      </c>
      <c r="J34" s="34">
        <f t="shared" si="4"/>
        <v>0</v>
      </c>
      <c r="K34" s="35" t="str">
        <f>IF($J$34=0,"",J34/$J$34)</f>
        <v/>
      </c>
    </row>
    <row r="36" spans="1:11" x14ac:dyDescent="0.25">
      <c r="A36" s="128" t="s">
        <v>52</v>
      </c>
      <c r="B36" s="128"/>
      <c r="C36" s="128"/>
      <c r="D36" s="128"/>
      <c r="E36" s="128"/>
      <c r="F36" s="128"/>
      <c r="G36" s="128"/>
      <c r="H36" s="128"/>
      <c r="I36" s="128"/>
    </row>
    <row r="37" spans="1:11" x14ac:dyDescent="0.25">
      <c r="A37" s="128"/>
      <c r="B37" s="128"/>
      <c r="C37" s="128"/>
      <c r="D37" s="128"/>
      <c r="E37" s="128"/>
      <c r="F37" s="128"/>
      <c r="G37" s="128"/>
      <c r="H37" s="128"/>
      <c r="I37" s="128"/>
    </row>
    <row r="38" spans="1:11" x14ac:dyDescent="0.25">
      <c r="A38" s="1" t="s">
        <v>17</v>
      </c>
    </row>
    <row r="39" spans="1:11" x14ac:dyDescent="0.25">
      <c r="A39" s="1" t="s">
        <v>0</v>
      </c>
      <c r="I39" s="69"/>
      <c r="J39" s="69"/>
    </row>
    <row r="40" spans="1:11" x14ac:dyDescent="0.25">
      <c r="I40" s="69"/>
      <c r="J40" s="70"/>
    </row>
    <row r="41" spans="1:11" x14ac:dyDescent="0.25">
      <c r="A41" s="132" t="s">
        <v>41</v>
      </c>
      <c r="B41" s="132"/>
      <c r="C41" s="108" t="s">
        <v>42</v>
      </c>
      <c r="D41" s="108"/>
      <c r="E41" s="108"/>
      <c r="F41" s="108"/>
      <c r="G41" s="108"/>
      <c r="H41" s="86" t="s">
        <v>78</v>
      </c>
      <c r="I41" s="70"/>
      <c r="J41" s="69"/>
    </row>
    <row r="42" spans="1:11" x14ac:dyDescent="0.25">
      <c r="A42" s="137" t="s">
        <v>45</v>
      </c>
      <c r="B42" s="137"/>
      <c r="C42" s="139" t="str">
        <f>IF(J34=0,"Not Applicable","45% Rule does not apply to the State Performance Budget")</f>
        <v>Not Applicable</v>
      </c>
      <c r="D42" s="135"/>
      <c r="E42" s="135"/>
      <c r="F42" s="135"/>
      <c r="G42" s="135"/>
      <c r="H42" s="87" t="str">
        <f>IF(J34=0,"",SUM(M19))</f>
        <v/>
      </c>
      <c r="I42" s="70"/>
      <c r="J42" s="69"/>
    </row>
    <row r="43" spans="1:11" x14ac:dyDescent="0.25">
      <c r="A43" s="137" t="s">
        <v>79</v>
      </c>
      <c r="B43" s="137"/>
      <c r="C43" s="138" t="str">
        <f>IF(J34=0,"Not Applicable","15% Rule does not apply to the State Performance Budget")</f>
        <v>Not Applicable</v>
      </c>
      <c r="D43" s="134"/>
      <c r="E43" s="134"/>
      <c r="F43" s="134"/>
      <c r="G43" s="134"/>
      <c r="H43" s="87" t="str">
        <f>IF(J34=0,"",SUM(K28))</f>
        <v/>
      </c>
      <c r="I43" s="70"/>
      <c r="J43" s="69"/>
    </row>
    <row r="44" spans="1:11" ht="13.8" x14ac:dyDescent="0.25">
      <c r="A44" s="130" t="s">
        <v>56</v>
      </c>
      <c r="B44" s="131"/>
      <c r="C44" s="136" t="str">
        <f>IF(J34=0,"Not Applicable",K33)</f>
        <v>Not Applicable</v>
      </c>
      <c r="D44" s="134"/>
      <c r="E44" s="134"/>
      <c r="F44" s="134"/>
      <c r="G44" s="134"/>
      <c r="H44" s="71" t="s">
        <v>63</v>
      </c>
      <c r="I44" s="69"/>
      <c r="J44" s="69"/>
    </row>
    <row r="45" spans="1:11" x14ac:dyDescent="0.25">
      <c r="A45" s="130" t="s">
        <v>55</v>
      </c>
      <c r="B45" s="131"/>
      <c r="C45" s="133" t="str">
        <f>IF(J34=0,"Not Applicable",K32)</f>
        <v>Not Applicable</v>
      </c>
      <c r="D45" s="134"/>
      <c r="E45" s="134"/>
      <c r="F45" s="134"/>
      <c r="G45" s="134"/>
      <c r="I45" s="69"/>
      <c r="J45" s="69"/>
    </row>
    <row r="46" spans="1:11" x14ac:dyDescent="0.25">
      <c r="B46" s="81" t="s">
        <v>67</v>
      </c>
      <c r="I46" s="69"/>
      <c r="J46" s="69"/>
    </row>
    <row r="48" spans="1:11" x14ac:dyDescent="0.25">
      <c r="A48" s="9"/>
      <c r="B48" s="126"/>
      <c r="C48" s="126"/>
      <c r="D48" s="126"/>
      <c r="E48" s="9"/>
      <c r="F48" s="126"/>
      <c r="G48" s="126"/>
      <c r="H48" s="126"/>
      <c r="I48" s="126"/>
    </row>
    <row r="49" spans="2:6" x14ac:dyDescent="0.25">
      <c r="B49" s="1" t="s">
        <v>24</v>
      </c>
      <c r="F49" s="1" t="s">
        <v>34</v>
      </c>
    </row>
  </sheetData>
  <sheetProtection password="C9E9" sheet="1" objects="1" scenarios="1"/>
  <mergeCells count="22">
    <mergeCell ref="M13:M15"/>
    <mergeCell ref="M16:M18"/>
    <mergeCell ref="A2:K2"/>
    <mergeCell ref="A3:K3"/>
    <mergeCell ref="A5:B5"/>
    <mergeCell ref="C5:F5"/>
    <mergeCell ref="A7:D7"/>
    <mergeCell ref="A43:B43"/>
    <mergeCell ref="C43:G43"/>
    <mergeCell ref="A10:K11"/>
    <mergeCell ref="G7:K8"/>
    <mergeCell ref="B48:D48"/>
    <mergeCell ref="F48:I48"/>
    <mergeCell ref="A44:B44"/>
    <mergeCell ref="C44:G44"/>
    <mergeCell ref="A45:B45"/>
    <mergeCell ref="C45:G45"/>
    <mergeCell ref="A36:I37"/>
    <mergeCell ref="A41:B41"/>
    <mergeCell ref="C41:G41"/>
    <mergeCell ref="A42:B42"/>
    <mergeCell ref="C42:G42"/>
  </mergeCells>
  <phoneticPr fontId="4" type="noConversion"/>
  <conditionalFormatting sqref="C5:F5 E7">
    <cfRule type="cellIs" dxfId="2" priority="2" stopIfTrue="1" operator="equal">
      <formula>0</formula>
    </cfRule>
  </conditionalFormatting>
  <hyperlinks>
    <hyperlink ref="B1" location="'MASTER FORM'!A1" tooltip="Click here to return to the Master Form" display="Click here to return to the Master Form"/>
  </hyperlinks>
  <pageMargins left="0.25" right="0.25" top="0.25" bottom="0.25" header="0.5" footer="0.5"/>
  <pageSetup scale="7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workbookViewId="0">
      <selection activeCell="B1" sqref="B1"/>
    </sheetView>
  </sheetViews>
  <sheetFormatPr defaultRowHeight="13.2" x14ac:dyDescent="0.25"/>
  <cols>
    <col min="1" max="1" width="8.109375" customWidth="1"/>
    <col min="2" max="2" width="24.6640625" customWidth="1"/>
    <col min="3" max="10" width="14.6640625" customWidth="1"/>
    <col min="11" max="11" width="8.33203125" customWidth="1"/>
    <col min="12" max="12" width="0" hidden="1" customWidth="1"/>
  </cols>
  <sheetData>
    <row r="1" spans="1:12" ht="15.6" x14ac:dyDescent="0.3">
      <c r="B1" s="30" t="s">
        <v>69</v>
      </c>
      <c r="H1" s="10" t="s">
        <v>83</v>
      </c>
      <c r="J1" s="28"/>
      <c r="L1" s="29" t="s">
        <v>57</v>
      </c>
    </row>
    <row r="2" spans="1:12" x14ac:dyDescent="0.25">
      <c r="A2" s="116" t="s">
        <v>15</v>
      </c>
      <c r="B2" s="117"/>
      <c r="C2" s="117"/>
      <c r="D2" s="117"/>
      <c r="E2" s="117"/>
      <c r="F2" s="117"/>
      <c r="G2" s="117"/>
      <c r="H2" s="117"/>
      <c r="I2" s="117"/>
      <c r="J2" s="117"/>
      <c r="K2" s="117"/>
      <c r="L2" s="29" t="s">
        <v>58</v>
      </c>
    </row>
    <row r="3" spans="1:12" s="80" customFormat="1" ht="17.399999999999999" x14ac:dyDescent="0.3">
      <c r="A3" s="124" t="s">
        <v>91</v>
      </c>
      <c r="B3" s="124"/>
      <c r="C3" s="124"/>
      <c r="D3" s="124"/>
      <c r="E3" s="124"/>
      <c r="F3" s="124"/>
      <c r="G3" s="124"/>
      <c r="H3" s="124"/>
      <c r="I3" s="124"/>
      <c r="J3" s="124"/>
      <c r="K3" s="124"/>
    </row>
    <row r="5" spans="1:12" ht="15.6" x14ac:dyDescent="0.3">
      <c r="A5" s="121" t="s">
        <v>21</v>
      </c>
      <c r="B5" s="122"/>
      <c r="C5" s="118" t="str">
        <f>'MASTER FORM'!$C$5</f>
        <v>Program Name</v>
      </c>
      <c r="D5" s="119"/>
      <c r="E5" s="119"/>
      <c r="F5" s="120"/>
    </row>
    <row r="6" spans="1:12" x14ac:dyDescent="0.25">
      <c r="A6" s="1"/>
      <c r="B6" s="1"/>
      <c r="C6" s="1"/>
      <c r="D6" s="1"/>
      <c r="E6" s="1"/>
      <c r="F6" s="1"/>
    </row>
    <row r="7" spans="1:12" ht="15.75" customHeight="1" x14ac:dyDescent="0.25">
      <c r="A7" s="123" t="s">
        <v>59</v>
      </c>
      <c r="B7" s="123"/>
      <c r="C7" s="123"/>
      <c r="D7" s="123"/>
      <c r="E7" s="36" t="str">
        <f>'MASTER FORM'!$G$7</f>
        <v>Yes</v>
      </c>
      <c r="F7" s="1"/>
      <c r="G7" s="129" t="s">
        <v>65</v>
      </c>
      <c r="H7" s="129"/>
      <c r="I7" s="129"/>
      <c r="J7" s="129"/>
      <c r="K7" s="129"/>
    </row>
    <row r="8" spans="1:12" x14ac:dyDescent="0.25">
      <c r="A8" s="1"/>
      <c r="B8" s="1"/>
      <c r="C8" s="1"/>
      <c r="D8" s="1"/>
      <c r="E8" s="1"/>
      <c r="F8" s="1"/>
      <c r="G8" s="129"/>
      <c r="H8" s="129"/>
      <c r="I8" s="129"/>
      <c r="J8" s="129"/>
      <c r="K8" s="129"/>
    </row>
    <row r="9" spans="1:12" x14ac:dyDescent="0.25">
      <c r="A9" t="s">
        <v>38</v>
      </c>
    </row>
    <row r="10" spans="1:12" ht="12.75" customHeight="1" x14ac:dyDescent="0.25">
      <c r="A10" s="127" t="s">
        <v>61</v>
      </c>
      <c r="B10" s="127"/>
      <c r="C10" s="127"/>
      <c r="D10" s="127"/>
      <c r="E10" s="127"/>
      <c r="F10" s="127"/>
      <c r="G10" s="127"/>
      <c r="H10" s="127"/>
      <c r="I10" s="127"/>
      <c r="J10" s="127"/>
      <c r="K10" s="127"/>
    </row>
    <row r="11" spans="1:12" x14ac:dyDescent="0.25">
      <c r="A11" s="127"/>
      <c r="B11" s="127"/>
      <c r="C11" s="127"/>
      <c r="D11" s="127"/>
      <c r="E11" s="127"/>
      <c r="F11" s="127"/>
      <c r="G11" s="127"/>
      <c r="H11" s="127"/>
      <c r="I11" s="127"/>
      <c r="J11" s="127"/>
      <c r="K11" s="127"/>
    </row>
    <row r="12" spans="1:12" ht="0.75" customHeight="1" x14ac:dyDescent="0.25"/>
    <row r="13" spans="1:12" x14ac:dyDescent="0.25">
      <c r="A13" s="2" t="s">
        <v>18</v>
      </c>
      <c r="B13" s="2" t="s">
        <v>12</v>
      </c>
      <c r="C13" s="2" t="s">
        <v>26</v>
      </c>
      <c r="D13" s="2" t="s">
        <v>11</v>
      </c>
      <c r="E13" s="2" t="s">
        <v>25</v>
      </c>
      <c r="F13" s="2" t="s">
        <v>33</v>
      </c>
      <c r="G13" s="2" t="s">
        <v>6</v>
      </c>
      <c r="H13" s="2" t="s">
        <v>30</v>
      </c>
      <c r="I13" s="2" t="s">
        <v>37</v>
      </c>
      <c r="J13" s="2" t="s">
        <v>35</v>
      </c>
      <c r="K13" s="2" t="s">
        <v>39</v>
      </c>
    </row>
    <row r="14" spans="1:12" x14ac:dyDescent="0.25">
      <c r="A14" s="3"/>
      <c r="B14" s="4" t="s">
        <v>1</v>
      </c>
      <c r="C14" s="4"/>
      <c r="D14" s="4" t="s">
        <v>5</v>
      </c>
      <c r="E14" s="4" t="s">
        <v>27</v>
      </c>
      <c r="F14" s="4" t="s">
        <v>20</v>
      </c>
      <c r="G14" s="4" t="s">
        <v>23</v>
      </c>
      <c r="H14" s="4" t="s">
        <v>8</v>
      </c>
      <c r="I14" s="4"/>
      <c r="J14" s="4"/>
      <c r="K14" s="4" t="s">
        <v>40</v>
      </c>
    </row>
    <row r="15" spans="1:12" x14ac:dyDescent="0.25">
      <c r="A15" s="5"/>
      <c r="B15" s="6">
        <v>1</v>
      </c>
      <c r="C15" s="6">
        <v>2</v>
      </c>
      <c r="D15" s="6">
        <v>3</v>
      </c>
      <c r="E15" s="6">
        <v>4</v>
      </c>
      <c r="F15" s="6">
        <v>5</v>
      </c>
      <c r="G15" s="6">
        <v>6</v>
      </c>
      <c r="H15" s="6">
        <v>7</v>
      </c>
      <c r="I15" s="6">
        <v>8</v>
      </c>
      <c r="J15" s="6">
        <v>9</v>
      </c>
      <c r="K15" s="4">
        <v>10</v>
      </c>
    </row>
    <row r="16" spans="1:12" x14ac:dyDescent="0.25">
      <c r="A16" s="7">
        <v>1</v>
      </c>
      <c r="B16" s="8" t="s">
        <v>10</v>
      </c>
      <c r="C16" s="18"/>
      <c r="D16" s="18"/>
      <c r="E16" s="18"/>
      <c r="F16" s="18"/>
      <c r="G16" s="18"/>
      <c r="H16" s="18"/>
      <c r="I16" s="18"/>
      <c r="J16" s="20">
        <f>SUM(C16:I16)</f>
        <v>0</v>
      </c>
      <c r="K16" s="39" t="str">
        <f>IF($J$32=0,"",J16/$J$32)</f>
        <v/>
      </c>
    </row>
    <row r="17" spans="1:11" x14ac:dyDescent="0.25">
      <c r="A17" s="7">
        <v>2</v>
      </c>
      <c r="B17" s="8" t="s">
        <v>28</v>
      </c>
      <c r="C17" s="18"/>
      <c r="D17" s="18"/>
      <c r="E17" s="18"/>
      <c r="F17" s="18"/>
      <c r="G17" s="18"/>
      <c r="H17" s="18"/>
      <c r="I17" s="27"/>
      <c r="J17" s="20">
        <f>SUM(C17:H17)</f>
        <v>0</v>
      </c>
      <c r="K17" s="39" t="str">
        <f>IF($J$32=0,"",J17/$J$32)</f>
        <v/>
      </c>
    </row>
    <row r="18" spans="1:11" x14ac:dyDescent="0.25">
      <c r="A18" s="7">
        <v>3</v>
      </c>
      <c r="B18" s="8" t="s">
        <v>14</v>
      </c>
      <c r="C18" s="18"/>
      <c r="D18" s="18"/>
      <c r="E18" s="18"/>
      <c r="F18" s="18"/>
      <c r="G18" s="18"/>
      <c r="H18" s="18"/>
      <c r="I18" s="27"/>
      <c r="J18" s="20">
        <f>SUM(C18:H18)</f>
        <v>0</v>
      </c>
      <c r="K18" s="39" t="str">
        <f t="shared" ref="K18:K25" si="0">IF($J$32=0,"",J18/$J$32)</f>
        <v/>
      </c>
    </row>
    <row r="19" spans="1:11" ht="24.75" customHeight="1" x14ac:dyDescent="0.25">
      <c r="A19" s="7">
        <v>4</v>
      </c>
      <c r="B19" s="12" t="s">
        <v>4</v>
      </c>
      <c r="C19" s="26"/>
      <c r="D19" s="26"/>
      <c r="E19" s="26"/>
      <c r="F19" s="18"/>
      <c r="G19" s="18"/>
      <c r="H19" s="27"/>
      <c r="I19" s="27"/>
      <c r="J19" s="20">
        <f>F19+G19</f>
        <v>0</v>
      </c>
      <c r="K19" s="39" t="str">
        <f t="shared" si="0"/>
        <v/>
      </c>
    </row>
    <row r="20" spans="1:11" ht="15.75" customHeight="1" x14ac:dyDescent="0.25">
      <c r="A20" s="7">
        <v>5</v>
      </c>
      <c r="B20" s="8" t="s">
        <v>3</v>
      </c>
      <c r="C20" s="18"/>
      <c r="D20" s="18"/>
      <c r="E20" s="18"/>
      <c r="F20" s="18"/>
      <c r="G20" s="18"/>
      <c r="H20" s="18"/>
      <c r="I20" s="27"/>
      <c r="J20" s="20">
        <f>SUM(C20:H20)</f>
        <v>0</v>
      </c>
      <c r="K20" s="39" t="str">
        <f t="shared" si="0"/>
        <v/>
      </c>
    </row>
    <row r="21" spans="1:11" ht="24.75" customHeight="1" x14ac:dyDescent="0.25">
      <c r="A21" s="7">
        <v>6</v>
      </c>
      <c r="B21" s="12" t="s">
        <v>29</v>
      </c>
      <c r="C21" s="18"/>
      <c r="D21" s="18"/>
      <c r="E21" s="18"/>
      <c r="F21" s="18"/>
      <c r="G21" s="18"/>
      <c r="H21" s="18"/>
      <c r="I21" s="27"/>
      <c r="J21" s="20">
        <f>SUM(C21:H21)</f>
        <v>0</v>
      </c>
      <c r="K21" s="39" t="str">
        <f t="shared" si="0"/>
        <v/>
      </c>
    </row>
    <row r="22" spans="1:11" x14ac:dyDescent="0.25">
      <c r="A22" s="7">
        <v>7</v>
      </c>
      <c r="B22" s="8" t="s">
        <v>19</v>
      </c>
      <c r="C22" s="18"/>
      <c r="D22" s="18"/>
      <c r="E22" s="18"/>
      <c r="F22" s="18"/>
      <c r="G22" s="27"/>
      <c r="H22" s="18"/>
      <c r="I22" s="27"/>
      <c r="J22" s="20">
        <f>SUM(C22:F22,H22)</f>
        <v>0</v>
      </c>
      <c r="K22" s="39" t="str">
        <f t="shared" si="0"/>
        <v/>
      </c>
    </row>
    <row r="23" spans="1:11" x14ac:dyDescent="0.25">
      <c r="A23" s="7">
        <v>8</v>
      </c>
      <c r="B23" s="8" t="s">
        <v>7</v>
      </c>
      <c r="C23" s="18"/>
      <c r="D23" s="18"/>
      <c r="E23" s="18"/>
      <c r="F23" s="18"/>
      <c r="G23" s="18"/>
      <c r="H23" s="18"/>
      <c r="I23" s="27"/>
      <c r="J23" s="20">
        <f>SUM(C23:H23)</f>
        <v>0</v>
      </c>
      <c r="K23" s="39" t="str">
        <f t="shared" si="0"/>
        <v/>
      </c>
    </row>
    <row r="24" spans="1:11" ht="25.5" customHeight="1" x14ac:dyDescent="0.25">
      <c r="A24" s="14">
        <v>9</v>
      </c>
      <c r="B24" s="13" t="s">
        <v>31</v>
      </c>
      <c r="C24" s="19">
        <f>SUM(C16:C18,C20:C23)</f>
        <v>0</v>
      </c>
      <c r="D24" s="19">
        <f>SUM(D16:D18,D20:D23)</f>
        <v>0</v>
      </c>
      <c r="E24" s="19">
        <f>SUM(E16:E18,E20:E23)</f>
        <v>0</v>
      </c>
      <c r="F24" s="19">
        <f>SUM(F16:F23)</f>
        <v>0</v>
      </c>
      <c r="G24" s="19">
        <f>SUM(G16:G21,G23)</f>
        <v>0</v>
      </c>
      <c r="H24" s="19">
        <f>SUM(H16:H18,H20:H23)</f>
        <v>0</v>
      </c>
      <c r="I24" s="19">
        <f>+I16</f>
        <v>0</v>
      </c>
      <c r="J24" s="20">
        <f>SUM(J16:J23)</f>
        <v>0</v>
      </c>
      <c r="K24" s="39" t="str">
        <f t="shared" si="0"/>
        <v/>
      </c>
    </row>
    <row r="25" spans="1:11" ht="24.75" customHeight="1" x14ac:dyDescent="0.25">
      <c r="A25" s="7">
        <v>10</v>
      </c>
      <c r="B25" s="12" t="s">
        <v>16</v>
      </c>
      <c r="C25" s="18"/>
      <c r="D25" s="18"/>
      <c r="E25" s="18"/>
      <c r="F25" s="18"/>
      <c r="G25" s="18"/>
      <c r="H25" s="18"/>
      <c r="I25" s="26"/>
      <c r="J25" s="40">
        <f>SUM(C25:H25)</f>
        <v>0</v>
      </c>
      <c r="K25" s="39" t="str">
        <f t="shared" si="0"/>
        <v/>
      </c>
    </row>
    <row r="26" spans="1:11" x14ac:dyDescent="0.25">
      <c r="A26" s="7">
        <v>11</v>
      </c>
      <c r="B26" s="8" t="s">
        <v>13</v>
      </c>
      <c r="C26" s="18"/>
      <c r="D26" s="18"/>
      <c r="E26" s="18"/>
      <c r="F26" s="18"/>
      <c r="G26" s="18"/>
      <c r="H26" s="18"/>
      <c r="I26" s="27"/>
      <c r="J26" s="20">
        <f>SUM(C26:H26)</f>
        <v>0</v>
      </c>
      <c r="K26" s="39" t="str">
        <f t="shared" ref="K26:K32" si="1">IF($J$32=0,"",J26/$J$32)</f>
        <v/>
      </c>
    </row>
    <row r="27" spans="1:11" ht="24.75" customHeight="1" x14ac:dyDescent="0.25">
      <c r="A27" s="7">
        <v>12</v>
      </c>
      <c r="B27" s="12" t="s">
        <v>22</v>
      </c>
      <c r="C27" s="18"/>
      <c r="D27" s="18"/>
      <c r="E27" s="18"/>
      <c r="F27" s="18"/>
      <c r="G27" s="18"/>
      <c r="H27" s="18"/>
      <c r="I27" s="27"/>
      <c r="J27" s="41">
        <f>SUM(C27:H27)</f>
        <v>0</v>
      </c>
      <c r="K27" s="39" t="str">
        <f t="shared" si="1"/>
        <v/>
      </c>
    </row>
    <row r="28" spans="1:11" s="17" customFormat="1" ht="26.4" x14ac:dyDescent="0.25">
      <c r="A28" s="89">
        <v>13</v>
      </c>
      <c r="B28" s="12" t="s">
        <v>87</v>
      </c>
      <c r="C28" s="90"/>
      <c r="D28" s="90"/>
      <c r="E28" s="90"/>
      <c r="F28" s="90"/>
      <c r="G28" s="90"/>
      <c r="H28" s="90"/>
      <c r="I28" s="91"/>
      <c r="J28" s="92">
        <f>SUM(C28:H28)</f>
        <v>0</v>
      </c>
      <c r="K28" s="93" t="str">
        <f t="shared" si="1"/>
        <v/>
      </c>
    </row>
    <row r="29" spans="1:11" ht="24.75" customHeight="1" x14ac:dyDescent="0.25">
      <c r="A29" s="7">
        <v>14</v>
      </c>
      <c r="B29" s="12" t="s">
        <v>9</v>
      </c>
      <c r="C29" s="18"/>
      <c r="D29" s="18"/>
      <c r="E29" s="18"/>
      <c r="F29" s="18"/>
      <c r="G29" s="18"/>
      <c r="H29" s="18"/>
      <c r="I29" s="27"/>
      <c r="J29" s="41">
        <f>SUM(C29:H29)</f>
        <v>0</v>
      </c>
      <c r="K29" s="39" t="str">
        <f t="shared" si="1"/>
        <v/>
      </c>
    </row>
    <row r="30" spans="1:11" ht="26.25" customHeight="1" x14ac:dyDescent="0.25">
      <c r="A30" s="7">
        <v>15</v>
      </c>
      <c r="B30" s="11" t="s">
        <v>2</v>
      </c>
      <c r="C30" s="27"/>
      <c r="D30" s="27"/>
      <c r="E30" s="27"/>
      <c r="F30" s="27"/>
      <c r="G30" s="27"/>
      <c r="H30" s="27"/>
      <c r="I30" s="27"/>
      <c r="J30" s="21"/>
      <c r="K30" s="39" t="str">
        <f t="shared" si="1"/>
        <v/>
      </c>
    </row>
    <row r="31" spans="1:11" ht="20.25" customHeight="1" x14ac:dyDescent="0.25">
      <c r="A31" s="14">
        <v>16</v>
      </c>
      <c r="B31" s="15" t="s">
        <v>32</v>
      </c>
      <c r="C31" s="19">
        <f t="shared" ref="C31:H31" si="2">SUM(C25:C29)</f>
        <v>0</v>
      </c>
      <c r="D31" s="19">
        <f t="shared" si="2"/>
        <v>0</v>
      </c>
      <c r="E31" s="19">
        <f t="shared" si="2"/>
        <v>0</v>
      </c>
      <c r="F31" s="19">
        <f t="shared" si="2"/>
        <v>0</v>
      </c>
      <c r="G31" s="19">
        <f t="shared" si="2"/>
        <v>0</v>
      </c>
      <c r="H31" s="19">
        <f t="shared" si="2"/>
        <v>0</v>
      </c>
      <c r="I31" s="27"/>
      <c r="J31" s="20">
        <f>SUM(J25:J30)</f>
        <v>0</v>
      </c>
      <c r="K31" s="39" t="str">
        <f t="shared" si="1"/>
        <v/>
      </c>
    </row>
    <row r="32" spans="1:11" ht="18" customHeight="1" x14ac:dyDescent="0.25">
      <c r="A32" s="44">
        <v>17</v>
      </c>
      <c r="B32" s="45" t="s">
        <v>36</v>
      </c>
      <c r="C32" s="46">
        <f t="shared" ref="C32:J32" si="3">+C24+C31</f>
        <v>0</v>
      </c>
      <c r="D32" s="46">
        <f t="shared" si="3"/>
        <v>0</v>
      </c>
      <c r="E32" s="46">
        <f t="shared" si="3"/>
        <v>0</v>
      </c>
      <c r="F32" s="46">
        <f t="shared" si="3"/>
        <v>0</v>
      </c>
      <c r="G32" s="46">
        <f t="shared" si="3"/>
        <v>0</v>
      </c>
      <c r="H32" s="46">
        <f t="shared" si="3"/>
        <v>0</v>
      </c>
      <c r="I32" s="46">
        <f t="shared" si="3"/>
        <v>0</v>
      </c>
      <c r="J32" s="47">
        <f t="shared" si="3"/>
        <v>0</v>
      </c>
      <c r="K32" s="48" t="str">
        <f t="shared" si="1"/>
        <v/>
      </c>
    </row>
    <row r="34" spans="1:11" x14ac:dyDescent="0.25">
      <c r="A34" s="128" t="s">
        <v>52</v>
      </c>
      <c r="B34" s="128"/>
      <c r="C34" s="128"/>
      <c r="D34" s="128"/>
      <c r="E34" s="128"/>
      <c r="F34" s="128"/>
      <c r="G34" s="128"/>
      <c r="H34" s="128"/>
      <c r="I34" s="128"/>
    </row>
    <row r="35" spans="1:11" x14ac:dyDescent="0.25">
      <c r="A35" s="128"/>
      <c r="B35" s="128"/>
      <c r="C35" s="128"/>
      <c r="D35" s="128"/>
      <c r="E35" s="128"/>
      <c r="F35" s="128"/>
      <c r="G35" s="128"/>
      <c r="H35" s="128"/>
      <c r="I35" s="128"/>
    </row>
    <row r="36" spans="1:11" x14ac:dyDescent="0.25">
      <c r="A36" s="1" t="s">
        <v>17</v>
      </c>
    </row>
    <row r="37" spans="1:11" x14ac:dyDescent="0.25">
      <c r="A37" s="1" t="s">
        <v>0</v>
      </c>
    </row>
    <row r="38" spans="1:11" x14ac:dyDescent="0.25">
      <c r="I38" s="69"/>
      <c r="J38" s="70"/>
      <c r="K38" s="69"/>
    </row>
    <row r="39" spans="1:11" x14ac:dyDescent="0.25">
      <c r="A39" s="132" t="s">
        <v>41</v>
      </c>
      <c r="B39" s="132"/>
      <c r="C39" s="108" t="s">
        <v>42</v>
      </c>
      <c r="D39" s="108"/>
      <c r="E39" s="108"/>
      <c r="F39" s="108"/>
      <c r="G39" s="108"/>
      <c r="I39" s="70"/>
      <c r="J39" s="69"/>
      <c r="K39" s="69"/>
    </row>
    <row r="40" spans="1:11" x14ac:dyDescent="0.25">
      <c r="A40" s="137" t="s">
        <v>45</v>
      </c>
      <c r="B40" s="137"/>
      <c r="C40" s="135" t="str">
        <f>IF(J32=0,"Not Applicable",IF(K16&gt;=45%,"Great - Your program has met or exceeded the 45% requirement","PROBLEM DETECTED - A Minimum of 45% must be spent on instruction"))</f>
        <v>Not Applicable</v>
      </c>
      <c r="D40" s="135"/>
      <c r="E40" s="135"/>
      <c r="F40" s="135"/>
      <c r="G40" s="135"/>
      <c r="I40" s="70"/>
      <c r="J40" s="69"/>
      <c r="K40" s="69"/>
    </row>
    <row r="41" spans="1:11" x14ac:dyDescent="0.25">
      <c r="A41" s="137" t="s">
        <v>79</v>
      </c>
      <c r="B41" s="137"/>
      <c r="C41" s="134" t="str">
        <f>IF(J32=0,"Not Applicable",IF(K26&lt;=5.09%,"Please refer to the Program Support Percentage line below","Please refer to the Program Support Percentage below"))</f>
        <v>Not Applicable</v>
      </c>
      <c r="D41" s="134"/>
      <c r="E41" s="134"/>
      <c r="F41" s="134"/>
      <c r="G41" s="134"/>
      <c r="H41" s="132" t="s">
        <v>56</v>
      </c>
      <c r="I41" s="132"/>
      <c r="J41" s="69"/>
      <c r="K41" s="69"/>
    </row>
    <row r="42" spans="1:11" x14ac:dyDescent="0.25">
      <c r="A42" s="130" t="s">
        <v>56</v>
      </c>
      <c r="B42" s="131"/>
      <c r="C42" s="136" t="str">
        <f>IF(J32=0,"Not Applicable",IF(K31&gt;=5.09%,"Percentage must be negotiated with ICCB ","Percentage is within allowable range"))</f>
        <v>Not Applicable</v>
      </c>
      <c r="D42" s="134"/>
      <c r="E42" s="134"/>
      <c r="F42" s="134"/>
      <c r="G42" s="134"/>
      <c r="H42" s="140" t="str">
        <f>IF(J32=0,"Not Applicable",IF(K31&gt;5%,K31,K31))</f>
        <v>Not Applicable</v>
      </c>
      <c r="I42" s="140"/>
      <c r="J42" s="69"/>
      <c r="K42" s="69"/>
    </row>
    <row r="43" spans="1:11" x14ac:dyDescent="0.25">
      <c r="A43" s="130" t="s">
        <v>55</v>
      </c>
      <c r="B43" s="131"/>
      <c r="C43" s="133" t="str">
        <f>IF(J32=0,"Not Applicable",K30)</f>
        <v>Not Applicable</v>
      </c>
      <c r="D43" s="134"/>
      <c r="E43" s="134"/>
      <c r="F43" s="134"/>
      <c r="G43" s="134"/>
      <c r="H43" s="72"/>
      <c r="I43" s="69"/>
      <c r="J43" s="69"/>
      <c r="K43" s="69"/>
    </row>
    <row r="44" spans="1:11" x14ac:dyDescent="0.25">
      <c r="B44" s="81" t="s">
        <v>67</v>
      </c>
    </row>
    <row r="46" spans="1:11" x14ac:dyDescent="0.25">
      <c r="A46" s="9"/>
      <c r="B46" s="126"/>
      <c r="C46" s="126"/>
      <c r="D46" s="126"/>
      <c r="E46" s="9"/>
      <c r="F46" s="126"/>
      <c r="G46" s="126"/>
      <c r="H46" s="126"/>
      <c r="I46" s="126"/>
    </row>
    <row r="47" spans="1:11" x14ac:dyDescent="0.25">
      <c r="B47" s="1" t="s">
        <v>24</v>
      </c>
      <c r="F47" s="1" t="s">
        <v>34</v>
      </c>
    </row>
  </sheetData>
  <sheetProtection password="C9E9" sheet="1" objects="1" scenarios="1"/>
  <mergeCells count="22">
    <mergeCell ref="B46:D46"/>
    <mergeCell ref="F46:I46"/>
    <mergeCell ref="A42:B42"/>
    <mergeCell ref="C42:G42"/>
    <mergeCell ref="A43:B43"/>
    <mergeCell ref="C43:G43"/>
    <mergeCell ref="A41:B41"/>
    <mergeCell ref="H42:I42"/>
    <mergeCell ref="G7:K8"/>
    <mergeCell ref="C41:G41"/>
    <mergeCell ref="A2:K2"/>
    <mergeCell ref="A3:K3"/>
    <mergeCell ref="A5:B5"/>
    <mergeCell ref="C5:F5"/>
    <mergeCell ref="A7:D7"/>
    <mergeCell ref="A10:K11"/>
    <mergeCell ref="H41:I41"/>
    <mergeCell ref="A34:I35"/>
    <mergeCell ref="A39:B39"/>
    <mergeCell ref="C39:G39"/>
    <mergeCell ref="A40:B40"/>
    <mergeCell ref="C40:G40"/>
  </mergeCells>
  <conditionalFormatting sqref="C5:F5 E7">
    <cfRule type="cellIs" dxfId="1" priority="2" stopIfTrue="1" operator="equal">
      <formula>0</formula>
    </cfRule>
  </conditionalFormatting>
  <hyperlinks>
    <hyperlink ref="B1" location="'MASTER FORM'!A1" tooltip="Click here to return to the Master Form" display="Click here to return to the Master Form"/>
  </hyperlinks>
  <pageMargins left="0.25" right="0.25" top="0.25" bottom="0.25" header="0.5" footer="0.5"/>
  <pageSetup scale="8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workbookViewId="0">
      <selection activeCell="B1" sqref="B1"/>
    </sheetView>
  </sheetViews>
  <sheetFormatPr defaultRowHeight="13.2" x14ac:dyDescent="0.25"/>
  <cols>
    <col min="1" max="1" width="8.109375" customWidth="1"/>
    <col min="2" max="2" width="24.6640625" customWidth="1"/>
    <col min="3" max="10" width="14.6640625" customWidth="1"/>
    <col min="11" max="11" width="8.33203125" customWidth="1"/>
    <col min="12" max="12" width="0" hidden="1" customWidth="1"/>
  </cols>
  <sheetData>
    <row r="1" spans="1:12" ht="15.6" x14ac:dyDescent="0.3">
      <c r="B1" s="30" t="s">
        <v>69</v>
      </c>
      <c r="H1" s="10" t="s">
        <v>84</v>
      </c>
      <c r="J1" s="28"/>
      <c r="L1" s="29" t="s">
        <v>57</v>
      </c>
    </row>
    <row r="2" spans="1:12" x14ac:dyDescent="0.25">
      <c r="A2" s="116" t="s">
        <v>15</v>
      </c>
      <c r="B2" s="117"/>
      <c r="C2" s="117"/>
      <c r="D2" s="117"/>
      <c r="E2" s="117"/>
      <c r="F2" s="117"/>
      <c r="G2" s="117"/>
      <c r="H2" s="117"/>
      <c r="I2" s="117"/>
      <c r="J2" s="117"/>
      <c r="K2" s="117"/>
      <c r="L2" s="29" t="s">
        <v>58</v>
      </c>
    </row>
    <row r="3" spans="1:12" s="80" customFormat="1" ht="17.399999999999999" x14ac:dyDescent="0.3">
      <c r="A3" s="124" t="s">
        <v>92</v>
      </c>
      <c r="B3" s="124"/>
      <c r="C3" s="124"/>
      <c r="D3" s="124"/>
      <c r="E3" s="124"/>
      <c r="F3" s="124"/>
      <c r="G3" s="124"/>
      <c r="H3" s="124"/>
      <c r="I3" s="124"/>
      <c r="J3" s="124"/>
      <c r="K3" s="124"/>
    </row>
    <row r="5" spans="1:12" ht="15.6" x14ac:dyDescent="0.3">
      <c r="A5" s="121" t="s">
        <v>21</v>
      </c>
      <c r="B5" s="122"/>
      <c r="C5" s="118" t="str">
        <f>'MASTER FORM'!$C$5</f>
        <v>Program Name</v>
      </c>
      <c r="D5" s="119"/>
      <c r="E5" s="119"/>
      <c r="F5" s="120"/>
    </row>
    <row r="6" spans="1:12" x14ac:dyDescent="0.25">
      <c r="A6" s="1"/>
      <c r="B6" s="1"/>
      <c r="C6" s="1"/>
      <c r="D6" s="1"/>
      <c r="E6" s="1"/>
      <c r="F6" s="1"/>
    </row>
    <row r="7" spans="1:12" ht="15.75" customHeight="1" x14ac:dyDescent="0.25">
      <c r="A7" s="123" t="s">
        <v>59</v>
      </c>
      <c r="B7" s="123"/>
      <c r="C7" s="123"/>
      <c r="D7" s="123"/>
      <c r="E7" s="36" t="str">
        <f>'MASTER FORM'!$I$7</f>
        <v>Yes</v>
      </c>
      <c r="F7" s="1"/>
      <c r="G7" s="129" t="s">
        <v>65</v>
      </c>
      <c r="H7" s="129"/>
      <c r="I7" s="129"/>
      <c r="J7" s="129"/>
      <c r="K7" s="129"/>
    </row>
    <row r="8" spans="1:12" x14ac:dyDescent="0.25">
      <c r="A8" s="1"/>
      <c r="B8" s="1"/>
      <c r="C8" s="1"/>
      <c r="D8" s="1"/>
      <c r="E8" s="1"/>
      <c r="F8" s="1"/>
      <c r="G8" s="129"/>
      <c r="H8" s="129"/>
      <c r="I8" s="129"/>
      <c r="J8" s="129"/>
      <c r="K8" s="129"/>
    </row>
    <row r="9" spans="1:12" x14ac:dyDescent="0.25">
      <c r="A9" t="s">
        <v>38</v>
      </c>
    </row>
    <row r="10" spans="1:12" ht="12.75" customHeight="1" x14ac:dyDescent="0.25">
      <c r="A10" s="127" t="s">
        <v>61</v>
      </c>
      <c r="B10" s="127"/>
      <c r="C10" s="127"/>
      <c r="D10" s="127"/>
      <c r="E10" s="127"/>
      <c r="F10" s="127"/>
      <c r="G10" s="127"/>
      <c r="H10" s="127"/>
      <c r="I10" s="127"/>
      <c r="J10" s="127"/>
      <c r="K10" s="127"/>
    </row>
    <row r="11" spans="1:12" x14ac:dyDescent="0.25">
      <c r="A11" s="127"/>
      <c r="B11" s="127"/>
      <c r="C11" s="127"/>
      <c r="D11" s="127"/>
      <c r="E11" s="127"/>
      <c r="F11" s="127"/>
      <c r="G11" s="127"/>
      <c r="H11" s="127"/>
      <c r="I11" s="127"/>
      <c r="J11" s="127"/>
      <c r="K11" s="127"/>
    </row>
    <row r="12" spans="1:12" ht="0.75" customHeight="1" x14ac:dyDescent="0.25"/>
    <row r="13" spans="1:12" x14ac:dyDescent="0.25">
      <c r="A13" s="2" t="s">
        <v>18</v>
      </c>
      <c r="B13" s="2" t="s">
        <v>12</v>
      </c>
      <c r="C13" s="2" t="s">
        <v>26</v>
      </c>
      <c r="D13" s="2" t="s">
        <v>11</v>
      </c>
      <c r="E13" s="2" t="s">
        <v>25</v>
      </c>
      <c r="F13" s="2" t="s">
        <v>33</v>
      </c>
      <c r="G13" s="2" t="s">
        <v>6</v>
      </c>
      <c r="H13" s="2" t="s">
        <v>30</v>
      </c>
      <c r="I13" s="2" t="s">
        <v>37</v>
      </c>
      <c r="J13" s="2" t="s">
        <v>35</v>
      </c>
      <c r="K13" s="2" t="s">
        <v>39</v>
      </c>
    </row>
    <row r="14" spans="1:12" x14ac:dyDescent="0.25">
      <c r="A14" s="3"/>
      <c r="B14" s="4" t="s">
        <v>1</v>
      </c>
      <c r="C14" s="4"/>
      <c r="D14" s="4" t="s">
        <v>5</v>
      </c>
      <c r="E14" s="4" t="s">
        <v>27</v>
      </c>
      <c r="F14" s="4" t="s">
        <v>20</v>
      </c>
      <c r="G14" s="4" t="s">
        <v>23</v>
      </c>
      <c r="H14" s="4" t="s">
        <v>8</v>
      </c>
      <c r="I14" s="4"/>
      <c r="J14" s="4"/>
      <c r="K14" s="4" t="s">
        <v>40</v>
      </c>
    </row>
    <row r="15" spans="1:12" x14ac:dyDescent="0.25">
      <c r="A15" s="5"/>
      <c r="B15" s="6">
        <v>1</v>
      </c>
      <c r="C15" s="6">
        <v>2</v>
      </c>
      <c r="D15" s="6">
        <v>3</v>
      </c>
      <c r="E15" s="6">
        <v>4</v>
      </c>
      <c r="F15" s="6">
        <v>5</v>
      </c>
      <c r="G15" s="6">
        <v>6</v>
      </c>
      <c r="H15" s="6">
        <v>7</v>
      </c>
      <c r="I15" s="6">
        <v>8</v>
      </c>
      <c r="J15" s="6">
        <v>9</v>
      </c>
      <c r="K15" s="4">
        <v>10</v>
      </c>
    </row>
    <row r="16" spans="1:12" x14ac:dyDescent="0.25">
      <c r="A16" s="7">
        <v>1</v>
      </c>
      <c r="B16" s="8" t="s">
        <v>10</v>
      </c>
      <c r="C16" s="18"/>
      <c r="D16" s="18"/>
      <c r="E16" s="18"/>
      <c r="F16" s="18"/>
      <c r="G16" s="18"/>
      <c r="H16" s="18"/>
      <c r="I16" s="18"/>
      <c r="J16" s="20">
        <f>SUM(C16:I16)</f>
        <v>0</v>
      </c>
      <c r="K16" s="39" t="str">
        <f>IF($J$32=0,"",J16/$J$32)</f>
        <v/>
      </c>
    </row>
    <row r="17" spans="1:11" x14ac:dyDescent="0.25">
      <c r="A17" s="7">
        <v>2</v>
      </c>
      <c r="B17" s="8" t="s">
        <v>28</v>
      </c>
      <c r="C17" s="18"/>
      <c r="D17" s="18"/>
      <c r="E17" s="18"/>
      <c r="F17" s="18"/>
      <c r="G17" s="18"/>
      <c r="H17" s="18"/>
      <c r="I17" s="27"/>
      <c r="J17" s="20">
        <f>SUM(C17:H17)</f>
        <v>0</v>
      </c>
      <c r="K17" s="39" t="str">
        <f>IF($J$32=0,"",J17/$J$32)</f>
        <v/>
      </c>
    </row>
    <row r="18" spans="1:11" x14ac:dyDescent="0.25">
      <c r="A18" s="7">
        <v>3</v>
      </c>
      <c r="B18" s="8" t="s">
        <v>14</v>
      </c>
      <c r="C18" s="18"/>
      <c r="D18" s="18"/>
      <c r="E18" s="18"/>
      <c r="F18" s="18"/>
      <c r="G18" s="18"/>
      <c r="H18" s="18"/>
      <c r="I18" s="27"/>
      <c r="J18" s="20">
        <f>SUM(C18:H18)</f>
        <v>0</v>
      </c>
      <c r="K18" s="39" t="str">
        <f t="shared" ref="K18:K32" si="0">IF($J$32=0,"",J18/$J$32)</f>
        <v/>
      </c>
    </row>
    <row r="19" spans="1:11" ht="24.75" customHeight="1" x14ac:dyDescent="0.25">
      <c r="A19" s="7">
        <v>4</v>
      </c>
      <c r="B19" s="12" t="s">
        <v>4</v>
      </c>
      <c r="C19" s="26"/>
      <c r="D19" s="26"/>
      <c r="E19" s="26"/>
      <c r="F19" s="18"/>
      <c r="G19" s="18"/>
      <c r="H19" s="27"/>
      <c r="I19" s="27"/>
      <c r="J19" s="20">
        <f>F19+G19</f>
        <v>0</v>
      </c>
      <c r="K19" s="39" t="str">
        <f t="shared" si="0"/>
        <v/>
      </c>
    </row>
    <row r="20" spans="1:11" ht="15.75" customHeight="1" x14ac:dyDescent="0.25">
      <c r="A20" s="7">
        <v>5</v>
      </c>
      <c r="B20" s="8" t="s">
        <v>3</v>
      </c>
      <c r="C20" s="18"/>
      <c r="D20" s="18"/>
      <c r="E20" s="18"/>
      <c r="F20" s="18"/>
      <c r="G20" s="18"/>
      <c r="H20" s="18"/>
      <c r="I20" s="27"/>
      <c r="J20" s="20">
        <f>SUM(C20:H20)</f>
        <v>0</v>
      </c>
      <c r="K20" s="39" t="str">
        <f t="shared" si="0"/>
        <v/>
      </c>
    </row>
    <row r="21" spans="1:11" ht="24.75" customHeight="1" x14ac:dyDescent="0.25">
      <c r="A21" s="7">
        <v>6</v>
      </c>
      <c r="B21" s="12" t="s">
        <v>29</v>
      </c>
      <c r="C21" s="18"/>
      <c r="D21" s="18"/>
      <c r="E21" s="18"/>
      <c r="F21" s="18"/>
      <c r="G21" s="18"/>
      <c r="H21" s="18"/>
      <c r="I21" s="27"/>
      <c r="J21" s="20">
        <f>SUM(C21:H21)</f>
        <v>0</v>
      </c>
      <c r="K21" s="39" t="str">
        <f t="shared" si="0"/>
        <v/>
      </c>
    </row>
    <row r="22" spans="1:11" x14ac:dyDescent="0.25">
      <c r="A22" s="7">
        <v>7</v>
      </c>
      <c r="B22" s="8" t="s">
        <v>19</v>
      </c>
      <c r="C22" s="18"/>
      <c r="D22" s="18"/>
      <c r="E22" s="18"/>
      <c r="F22" s="18"/>
      <c r="G22" s="27"/>
      <c r="H22" s="18"/>
      <c r="I22" s="27"/>
      <c r="J22" s="20">
        <f>SUM(C22:F22,H22)</f>
        <v>0</v>
      </c>
      <c r="K22" s="39" t="str">
        <f t="shared" si="0"/>
        <v/>
      </c>
    </row>
    <row r="23" spans="1:11" x14ac:dyDescent="0.25">
      <c r="A23" s="7">
        <v>8</v>
      </c>
      <c r="B23" s="8" t="s">
        <v>7</v>
      </c>
      <c r="C23" s="18"/>
      <c r="D23" s="18"/>
      <c r="E23" s="18"/>
      <c r="F23" s="18"/>
      <c r="G23" s="18"/>
      <c r="H23" s="18"/>
      <c r="I23" s="27"/>
      <c r="J23" s="20">
        <f>SUM(C23:H23)</f>
        <v>0</v>
      </c>
      <c r="K23" s="39" t="str">
        <f t="shared" si="0"/>
        <v/>
      </c>
    </row>
    <row r="24" spans="1:11" ht="25.5" customHeight="1" x14ac:dyDescent="0.25">
      <c r="A24" s="14">
        <v>9</v>
      </c>
      <c r="B24" s="13" t="s">
        <v>31</v>
      </c>
      <c r="C24" s="19">
        <f>SUM(C16:C18,C20:C23)</f>
        <v>0</v>
      </c>
      <c r="D24" s="19">
        <f>SUM(D16:D18,D20:D23)</f>
        <v>0</v>
      </c>
      <c r="E24" s="19">
        <f>SUM(E16:E18,E20:E23)</f>
        <v>0</v>
      </c>
      <c r="F24" s="19">
        <f>SUM(F16:F23)</f>
        <v>0</v>
      </c>
      <c r="G24" s="19">
        <f>SUM(G16:G21,G23)</f>
        <v>0</v>
      </c>
      <c r="H24" s="19">
        <f>SUM(H16:H18,H20:H23)</f>
        <v>0</v>
      </c>
      <c r="I24" s="19">
        <f>+I16</f>
        <v>0</v>
      </c>
      <c r="J24" s="20">
        <f>SUM(J16:J23)</f>
        <v>0</v>
      </c>
      <c r="K24" s="39" t="str">
        <f t="shared" si="0"/>
        <v/>
      </c>
    </row>
    <row r="25" spans="1:11" ht="24.75" customHeight="1" x14ac:dyDescent="0.25">
      <c r="A25" s="7">
        <v>10</v>
      </c>
      <c r="B25" s="12" t="s">
        <v>16</v>
      </c>
      <c r="C25" s="18"/>
      <c r="D25" s="18"/>
      <c r="E25" s="18"/>
      <c r="F25" s="18"/>
      <c r="G25" s="18"/>
      <c r="H25" s="18"/>
      <c r="I25" s="26"/>
      <c r="J25" s="40">
        <f>SUM(C25:H25)</f>
        <v>0</v>
      </c>
      <c r="K25" s="39" t="str">
        <f t="shared" si="0"/>
        <v/>
      </c>
    </row>
    <row r="26" spans="1:11" x14ac:dyDescent="0.25">
      <c r="A26" s="7">
        <v>11</v>
      </c>
      <c r="B26" s="8" t="s">
        <v>13</v>
      </c>
      <c r="C26" s="18"/>
      <c r="D26" s="18"/>
      <c r="E26" s="18"/>
      <c r="F26" s="18"/>
      <c r="G26" s="18"/>
      <c r="H26" s="18"/>
      <c r="I26" s="27"/>
      <c r="J26" s="20">
        <f>SUM(C26:H26)</f>
        <v>0</v>
      </c>
      <c r="K26" s="39" t="str">
        <f t="shared" si="0"/>
        <v/>
      </c>
    </row>
    <row r="27" spans="1:11" ht="24.75" customHeight="1" x14ac:dyDescent="0.25">
      <c r="A27" s="7">
        <v>12</v>
      </c>
      <c r="B27" s="12" t="s">
        <v>22</v>
      </c>
      <c r="C27" s="18"/>
      <c r="D27" s="18"/>
      <c r="E27" s="18"/>
      <c r="F27" s="18"/>
      <c r="G27" s="18"/>
      <c r="H27" s="18"/>
      <c r="I27" s="27"/>
      <c r="J27" s="41">
        <f>SUM(C27:H27)</f>
        <v>0</v>
      </c>
      <c r="K27" s="39" t="str">
        <f t="shared" si="0"/>
        <v/>
      </c>
    </row>
    <row r="28" spans="1:11" s="17" customFormat="1" ht="26.4" x14ac:dyDescent="0.25">
      <c r="A28" s="89">
        <v>13</v>
      </c>
      <c r="B28" s="12" t="s">
        <v>87</v>
      </c>
      <c r="C28" s="90"/>
      <c r="D28" s="90"/>
      <c r="E28" s="90"/>
      <c r="F28" s="90"/>
      <c r="G28" s="90"/>
      <c r="H28" s="90"/>
      <c r="I28" s="91"/>
      <c r="J28" s="92">
        <f>SUM(C28:H28)</f>
        <v>0</v>
      </c>
      <c r="K28" s="93" t="str">
        <f t="shared" si="0"/>
        <v/>
      </c>
    </row>
    <row r="29" spans="1:11" ht="24.75" customHeight="1" x14ac:dyDescent="0.25">
      <c r="A29" s="7">
        <v>14</v>
      </c>
      <c r="B29" s="12" t="s">
        <v>9</v>
      </c>
      <c r="C29" s="18"/>
      <c r="D29" s="18"/>
      <c r="E29" s="18"/>
      <c r="F29" s="18"/>
      <c r="G29" s="18"/>
      <c r="H29" s="18"/>
      <c r="I29" s="27"/>
      <c r="J29" s="41">
        <f>SUM(C29:H29)</f>
        <v>0</v>
      </c>
      <c r="K29" s="39" t="str">
        <f t="shared" si="0"/>
        <v/>
      </c>
    </row>
    <row r="30" spans="1:11" ht="26.25" customHeight="1" x14ac:dyDescent="0.25">
      <c r="A30" s="7">
        <v>15</v>
      </c>
      <c r="B30" s="11" t="s">
        <v>2</v>
      </c>
      <c r="C30" s="27"/>
      <c r="D30" s="27"/>
      <c r="E30" s="27"/>
      <c r="F30" s="27"/>
      <c r="G30" s="27"/>
      <c r="H30" s="27"/>
      <c r="I30" s="27"/>
      <c r="J30" s="21"/>
      <c r="K30" s="39" t="str">
        <f t="shared" si="0"/>
        <v/>
      </c>
    </row>
    <row r="31" spans="1:11" ht="20.25" customHeight="1" x14ac:dyDescent="0.25">
      <c r="A31" s="14">
        <v>16</v>
      </c>
      <c r="B31" s="15" t="s">
        <v>32</v>
      </c>
      <c r="C31" s="19">
        <f t="shared" ref="C31:H31" si="1">SUM(C25:C29)</f>
        <v>0</v>
      </c>
      <c r="D31" s="19">
        <f t="shared" si="1"/>
        <v>0</v>
      </c>
      <c r="E31" s="19">
        <f t="shared" si="1"/>
        <v>0</v>
      </c>
      <c r="F31" s="19">
        <f t="shared" si="1"/>
        <v>0</v>
      </c>
      <c r="G31" s="19">
        <f t="shared" si="1"/>
        <v>0</v>
      </c>
      <c r="H31" s="19">
        <f t="shared" si="1"/>
        <v>0</v>
      </c>
      <c r="I31" s="27"/>
      <c r="J31" s="20">
        <f>SUM(J25:J30)</f>
        <v>0</v>
      </c>
      <c r="K31" s="39" t="str">
        <f t="shared" si="0"/>
        <v/>
      </c>
    </row>
    <row r="32" spans="1:11" ht="18" customHeight="1" x14ac:dyDescent="0.25">
      <c r="A32" s="44">
        <v>17</v>
      </c>
      <c r="B32" s="45" t="s">
        <v>36</v>
      </c>
      <c r="C32" s="46">
        <f t="shared" ref="C32:J32" si="2">+C24+C31</f>
        <v>0</v>
      </c>
      <c r="D32" s="46">
        <f t="shared" si="2"/>
        <v>0</v>
      </c>
      <c r="E32" s="46">
        <f t="shared" si="2"/>
        <v>0</v>
      </c>
      <c r="F32" s="46">
        <f t="shared" si="2"/>
        <v>0</v>
      </c>
      <c r="G32" s="46">
        <f t="shared" si="2"/>
        <v>0</v>
      </c>
      <c r="H32" s="46">
        <f t="shared" si="2"/>
        <v>0</v>
      </c>
      <c r="I32" s="46">
        <f t="shared" si="2"/>
        <v>0</v>
      </c>
      <c r="J32" s="47">
        <f t="shared" si="2"/>
        <v>0</v>
      </c>
      <c r="K32" s="48" t="str">
        <f t="shared" si="0"/>
        <v/>
      </c>
    </row>
    <row r="34" spans="1:11" x14ac:dyDescent="0.25">
      <c r="A34" s="128" t="s">
        <v>52</v>
      </c>
      <c r="B34" s="128"/>
      <c r="C34" s="128"/>
      <c r="D34" s="128"/>
      <c r="E34" s="128"/>
      <c r="F34" s="128"/>
      <c r="G34" s="128"/>
      <c r="H34" s="128"/>
      <c r="I34" s="128"/>
    </row>
    <row r="35" spans="1:11" x14ac:dyDescent="0.25">
      <c r="A35" s="128"/>
      <c r="B35" s="128"/>
      <c r="C35" s="128"/>
      <c r="D35" s="128"/>
      <c r="E35" s="128"/>
      <c r="F35" s="128"/>
      <c r="G35" s="128"/>
      <c r="H35" s="128"/>
      <c r="I35" s="128"/>
    </row>
    <row r="36" spans="1:11" x14ac:dyDescent="0.25">
      <c r="A36" s="1" t="s">
        <v>17</v>
      </c>
    </row>
    <row r="37" spans="1:11" x14ac:dyDescent="0.25">
      <c r="A37" s="1" t="s">
        <v>0</v>
      </c>
    </row>
    <row r="38" spans="1:11" x14ac:dyDescent="0.25">
      <c r="I38" s="69"/>
      <c r="J38" s="70"/>
      <c r="K38" s="69"/>
    </row>
    <row r="39" spans="1:11" x14ac:dyDescent="0.25">
      <c r="A39" s="132" t="s">
        <v>41</v>
      </c>
      <c r="B39" s="132"/>
      <c r="C39" s="108" t="s">
        <v>42</v>
      </c>
      <c r="D39" s="108"/>
      <c r="E39" s="108"/>
      <c r="F39" s="108"/>
      <c r="G39" s="108"/>
      <c r="I39" s="70"/>
      <c r="J39" s="69"/>
      <c r="K39" s="69"/>
    </row>
    <row r="40" spans="1:11" x14ac:dyDescent="0.25">
      <c r="A40" s="137" t="s">
        <v>45</v>
      </c>
      <c r="B40" s="137"/>
      <c r="C40" s="135" t="str">
        <f>IF(J32=0,"Not Applicable",IF(K16&gt;=45%,"Great - Your program has met or exceeded the 45% requirement","PROBLEM DETECTED - A Minimum of 45% must be spent on instruction"))</f>
        <v>Not Applicable</v>
      </c>
      <c r="D40" s="135"/>
      <c r="E40" s="135"/>
      <c r="F40" s="135"/>
      <c r="G40" s="135"/>
      <c r="I40" s="70"/>
      <c r="J40" s="69"/>
      <c r="K40" s="69"/>
    </row>
    <row r="41" spans="1:11" x14ac:dyDescent="0.25">
      <c r="A41" s="137" t="s">
        <v>79</v>
      </c>
      <c r="B41" s="137"/>
      <c r="C41" s="134" t="str">
        <f>IF(J32=0,"Not Applicable",IF(K26&lt;=5.09%,"Please refer to the Program Support Percentage line below","Please refer to the Program Support Percentage below"))</f>
        <v>Not Applicable</v>
      </c>
      <c r="D41" s="134"/>
      <c r="E41" s="134"/>
      <c r="F41" s="134"/>
      <c r="G41" s="134"/>
      <c r="H41" s="132" t="s">
        <v>56</v>
      </c>
      <c r="I41" s="132"/>
      <c r="J41" s="69"/>
      <c r="K41" s="69"/>
    </row>
    <row r="42" spans="1:11" x14ac:dyDescent="0.25">
      <c r="A42" s="130" t="s">
        <v>56</v>
      </c>
      <c r="B42" s="131"/>
      <c r="C42" s="136" t="str">
        <f>IF(J32=0,"Not Applicable",IF(K31&gt;=5.09%,"Percentage must be negotiated with ICCB ","Percentage is within allowable range"))</f>
        <v>Not Applicable</v>
      </c>
      <c r="D42" s="134"/>
      <c r="E42" s="134"/>
      <c r="F42" s="134"/>
      <c r="G42" s="134"/>
      <c r="H42" s="140" t="str">
        <f>IF(J32=0,"Not Applicable",IF(K31&gt;5%,K31,K31))</f>
        <v>Not Applicable</v>
      </c>
      <c r="I42" s="140"/>
      <c r="J42" s="69"/>
      <c r="K42" s="69"/>
    </row>
    <row r="43" spans="1:11" x14ac:dyDescent="0.25">
      <c r="A43" s="130" t="s">
        <v>55</v>
      </c>
      <c r="B43" s="131"/>
      <c r="C43" s="133" t="str">
        <f>IF(J32=0,"Not Applicable",K30)</f>
        <v>Not Applicable</v>
      </c>
      <c r="D43" s="134"/>
      <c r="E43" s="134"/>
      <c r="F43" s="134"/>
      <c r="G43" s="134"/>
      <c r="I43" s="69"/>
      <c r="J43" s="69"/>
      <c r="K43" s="69"/>
    </row>
    <row r="44" spans="1:11" x14ac:dyDescent="0.25">
      <c r="B44" s="81" t="s">
        <v>67</v>
      </c>
      <c r="I44" s="69"/>
      <c r="J44" s="69"/>
      <c r="K44" s="69"/>
    </row>
    <row r="46" spans="1:11" x14ac:dyDescent="0.25">
      <c r="A46" s="9"/>
      <c r="B46" s="126"/>
      <c r="C46" s="126"/>
      <c r="D46" s="126"/>
      <c r="E46" s="9"/>
      <c r="F46" s="126"/>
      <c r="G46" s="126"/>
      <c r="H46" s="126"/>
      <c r="I46" s="126"/>
    </row>
    <row r="47" spans="1:11" x14ac:dyDescent="0.25">
      <c r="B47" s="1" t="s">
        <v>24</v>
      </c>
      <c r="F47" s="1" t="s">
        <v>34</v>
      </c>
    </row>
  </sheetData>
  <sheetProtection password="C9E9" sheet="1" objects="1" scenarios="1"/>
  <mergeCells count="22">
    <mergeCell ref="B46:D46"/>
    <mergeCell ref="F46:I46"/>
    <mergeCell ref="A2:K2"/>
    <mergeCell ref="A3:K3"/>
    <mergeCell ref="A5:B5"/>
    <mergeCell ref="C5:F5"/>
    <mergeCell ref="A7:D7"/>
    <mergeCell ref="H42:I42"/>
    <mergeCell ref="G7:K8"/>
    <mergeCell ref="A42:B42"/>
    <mergeCell ref="C42:G42"/>
    <mergeCell ref="A43:B43"/>
    <mergeCell ref="C43:G43"/>
    <mergeCell ref="A34:I35"/>
    <mergeCell ref="A39:B39"/>
    <mergeCell ref="C39:G39"/>
    <mergeCell ref="A40:B40"/>
    <mergeCell ref="C40:G40"/>
    <mergeCell ref="A41:B41"/>
    <mergeCell ref="C41:G41"/>
    <mergeCell ref="A10:K11"/>
    <mergeCell ref="H41:I41"/>
  </mergeCells>
  <conditionalFormatting sqref="C5:F5 E7">
    <cfRule type="cellIs" dxfId="0" priority="2" stopIfTrue="1" operator="equal">
      <formula>0</formula>
    </cfRule>
  </conditionalFormatting>
  <hyperlinks>
    <hyperlink ref="B1" location="'MASTER FORM'!A1" tooltip="Click here to return to the Master Form" display="Click here to return to the Master Form"/>
  </hyperlinks>
  <pageMargins left="0.2" right="0.2" top="0.25" bottom="0.25" header="0.3" footer="0.3"/>
  <pageSetup scale="8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FORM</vt:lpstr>
      <vt:lpstr>State Basic</vt:lpstr>
      <vt:lpstr>State Performance</vt:lpstr>
      <vt:lpstr>Federal Basic</vt:lpstr>
      <vt:lpstr>Federal EL Civics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bmcdaniel</dc:creator>
  <cp:lastModifiedBy>Leann Arsenault</cp:lastModifiedBy>
  <cp:lastPrinted>2014-03-13T04:04:58Z</cp:lastPrinted>
  <dcterms:created xsi:type="dcterms:W3CDTF">2007-01-17T18:27:41Z</dcterms:created>
  <dcterms:modified xsi:type="dcterms:W3CDTF">2016-04-15T14:00:50Z</dcterms:modified>
</cp:coreProperties>
</file>