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430" activeTab="0"/>
  </bookViews>
  <sheets>
    <sheet name="B5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<sst xmlns="http://schemas.openxmlformats.org/spreadsheetml/2006/main" count="69" uniqueCount="59">
  <si>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>*Selected programs reviewed in report only, excludes correctional and deceased students, as well as programs with a low number of completers.</t>
  </si>
  <si>
    <t>Accounting</t>
  </si>
  <si>
    <t>ACCOUNTING</t>
  </si>
  <si>
    <t>Accounting Technician</t>
  </si>
  <si>
    <t>Advanced Certificate (30 hours or more)</t>
  </si>
  <si>
    <t>Associate Degree</t>
  </si>
  <si>
    <t>Banking and Financial Support Services</t>
  </si>
  <si>
    <t>Basic Certificate (Less than 30 hours)</t>
  </si>
  <si>
    <t>Business/Commerce, General</t>
  </si>
  <si>
    <t>BUSINESS/COMMERCE, GENERAL</t>
  </si>
  <si>
    <t>CIP</t>
  </si>
  <si>
    <t>COMBINED</t>
  </si>
  <si>
    <t>Commercial and Advertising Art</t>
  </si>
  <si>
    <t>Commercial Photography</t>
  </si>
  <si>
    <t>DESIGN AND APPLIED ART</t>
  </si>
  <si>
    <t>Design and Visual Communications</t>
  </si>
  <si>
    <t>EMPLOYED FULL-TIME</t>
  </si>
  <si>
    <t>EMPLOYED PART-TIME</t>
  </si>
  <si>
    <t>FINANCIAL MANAGEMENT SERVICES</t>
  </si>
  <si>
    <t>FUNERAL SERVICES AND MORTUARY SCIENCE</t>
  </si>
  <si>
    <t>FY2007 GRADUATES FOR FY2008 REPORT</t>
  </si>
  <si>
    <t xml:space="preserve">Graphic Design </t>
  </si>
  <si>
    <t>HEALTH AND MEDICAL LABORATORY TECHNOLOGIES/TECHNICIANS</t>
  </si>
  <si>
    <t>HEALTH AND PHYSICAL EDUCATION/FITNESS</t>
  </si>
  <si>
    <t>Heating, Air Conditioning, and Refrigeration Mechanics and Repairers</t>
  </si>
  <si>
    <t>HEATING, AIR CONDITIONING, AND REFRIGERATION MECHANICS AND REPAIRERS</t>
  </si>
  <si>
    <t xml:space="preserve">Home Furnishings and Equipment Installers </t>
  </si>
  <si>
    <t>HOUSING AND HUMAN ENVIRONMENTS</t>
  </si>
  <si>
    <t>Illinois Community College Board</t>
  </si>
  <si>
    <t>IN SELECTED CAREER AND TECHNICAL EDUCATION PROGRAMS*</t>
  </si>
  <si>
    <t xml:space="preserve">Ironworking/Ironworker </t>
  </si>
  <si>
    <t xml:space="preserve">Kinesiology and Exercise Science </t>
  </si>
  <si>
    <t>Library Assistant</t>
  </si>
  <si>
    <t>LIBRARY ASSISTANT</t>
  </si>
  <si>
    <t>Machinist/Machine Technologist</t>
  </si>
  <si>
    <t>Mechanical Engineering/Mechanical Technology/Technician</t>
  </si>
  <si>
    <t>MECHANICAL ENGINEERING-RELATED TECHNOLOGIES</t>
  </si>
  <si>
    <t>Medical Laboratory Technician</t>
  </si>
  <si>
    <t xml:space="preserve">Mortuary Science and Embalming/Embalmer </t>
  </si>
  <si>
    <t>NOT RELATED</t>
  </si>
  <si>
    <t>NUMBER</t>
  </si>
  <si>
    <t>OPHTHALMIC AND OPTOMETRIC SUPPORT SERVICES AND ALLIED PROFESSIONS</t>
  </si>
  <si>
    <t>Ophthalmic Technician/Technologist</t>
  </si>
  <si>
    <t>PERCENT</t>
  </si>
  <si>
    <t>Phlebotomy/Phlebotomist</t>
  </si>
  <si>
    <t>PRECISION METAL WORKERS</t>
  </si>
  <si>
    <t>PROGRAM TITLE</t>
  </si>
  <si>
    <t>QUALITY CONTROL AND SAFETY TECHNOLOGIES</t>
  </si>
  <si>
    <t>Quality Control Technology/Technician</t>
  </si>
  <si>
    <t>RELATED</t>
  </si>
  <si>
    <t>RELATEDNESS OF EMPLOYMENT AMONG PROGRAM COMPLETERS</t>
  </si>
  <si>
    <t>Renal/Dialysis Technologist/Technician</t>
  </si>
  <si>
    <t xml:space="preserve">Report Total          </t>
  </si>
  <si>
    <t>RESPONDING</t>
  </si>
  <si>
    <t>Sheet Metal Worker</t>
  </si>
  <si>
    <t>SOURCE OF DATA:  Follow-Up Study of Fiscal Year 2007 Career and Technical Education Program Completers</t>
  </si>
  <si>
    <t>Table B-5</t>
  </si>
  <si>
    <t>TOTAL</t>
  </si>
  <si>
    <t>Welder/Welding Technologist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</si>
</sst>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%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sz val="10"/>
      <name val="Arial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5" fillId="0" borderId="0" applyNumberFormat="0" applyFill="0" applyBorder="0" applyAlignment="0" applyProtection="0"/>
    <xf numFmtId="2" fontId="0" fillId="0" borderId="0">
      <alignment/>
      <protection/>
    </xf>
    <xf numFmtId="0" fontId="2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7">
      <alignment/>
      <protection/>
    </xf>
    <xf numFmtId="0" fontId="3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0" fillId="33" borderId="8" xfId="0" applyFill="1" applyBorder="1" applyAlignment="1">
      <alignment horizontal="right"/>
    </xf>
    <xf numFmtId="0" fontId="0" fillId="33" borderId="8" xfId="0" applyFill="1" applyBorder="1" applyAlignment="1">
      <alignment/>
    </xf>
    <xf numFmtId="0" fontId="4" fillId="33" borderId="0" xfId="0" applyFont="1" applyFill="1" applyAlignment="1">
      <alignment horizontal="center"/>
    </xf>
    <xf numFmtId="0" fontId="0" fillId="33" borderId="8" xfId="0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Continuous"/>
    </xf>
    <xf numFmtId="0" fontId="5" fillId="33" borderId="8" xfId="0" applyFont="1" applyFill="1" applyBorder="1" applyAlignment="1">
      <alignment horizontal="center"/>
    </xf>
    <xf numFmtId="0" fontId="5" fillId="33" borderId="8" xfId="0" applyFont="1" applyFill="1" applyBorder="1" applyAlignment="1">
      <alignment/>
    </xf>
    <xf numFmtId="0" fontId="0" fillId="33" borderId="8" xfId="0" applyFill="1" applyBorder="1" applyAlignment="1">
      <alignment horizontal="centerContinuous"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tabSelected="1" zoomScalePageLayoutView="0" workbookViewId="0" topLeftCell="A1">
      <selection activeCell="B80" sqref="B80"/>
    </sheetView>
  </sheetViews>
  <sheetFormatPr defaultColWidth="9.140625" defaultRowHeight="12.75"/>
  <cols>
    <col min="2" max="2" width="58.421875" style="4" customWidth="1"/>
    <col min="3" max="3" width="11.7109375" style="0" customWidth="1"/>
    <col min="4" max="4" width="12.7109375" style="0" customWidth="1"/>
    <col min="5" max="5" width="1.7109375" style="0" customWidth="1"/>
    <col min="6" max="6" width="11.7109375" style="0" customWidth="1"/>
    <col min="7" max="7" width="12.7109375" style="0" customWidth="1"/>
    <col min="8" max="8" width="1.7109375" style="0" customWidth="1"/>
    <col min="9" max="9" width="11.7109375" style="0" customWidth="1"/>
    <col min="10" max="10" width="12.7109375" style="1" customWidth="1"/>
    <col min="11" max="11" width="1.7109375" style="0" customWidth="1"/>
    <col min="12" max="12" width="11.7109375" style="0" customWidth="1"/>
    <col min="13" max="13" width="12.7109375" style="1" customWidth="1"/>
    <col min="14" max="14" width="1.7109375" style="0" customWidth="1"/>
    <col min="15" max="16" width="10.00390625" style="0" customWidth="1"/>
  </cols>
  <sheetData>
    <row r="1" spans="1:16" ht="12.75">
      <c r="A1" s="5" t="s">
        <v>28</v>
      </c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.75">
      <c r="A2" s="5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.75">
      <c r="A3" s="5" t="s">
        <v>56</v>
      </c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.75">
      <c r="A4" s="5"/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2.75">
      <c r="A5" s="5" t="s">
        <v>50</v>
      </c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2.75">
      <c r="A6" s="5" t="s">
        <v>29</v>
      </c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5" t="s">
        <v>20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6"/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  <c r="O8" s="6"/>
      <c r="P8" s="6"/>
    </row>
    <row r="9" spans="3:13" ht="12.75">
      <c r="C9" s="5" t="s">
        <v>16</v>
      </c>
      <c r="D9" s="5"/>
      <c r="E9" s="3"/>
      <c r="F9" s="5" t="s">
        <v>17</v>
      </c>
      <c r="G9" s="5"/>
      <c r="H9" s="3"/>
      <c r="I9" s="5" t="s">
        <v>11</v>
      </c>
      <c r="J9" s="5"/>
      <c r="K9" s="5"/>
      <c r="L9" s="5"/>
      <c r="M9" s="5"/>
    </row>
    <row r="10" spans="3:16" ht="12.75">
      <c r="C10" s="9" t="s">
        <v>49</v>
      </c>
      <c r="D10" s="9" t="s">
        <v>39</v>
      </c>
      <c r="E10" s="11"/>
      <c r="F10" s="9" t="s">
        <v>49</v>
      </c>
      <c r="G10" s="9" t="s">
        <v>39</v>
      </c>
      <c r="H10" s="11"/>
      <c r="I10" s="12" t="s">
        <v>49</v>
      </c>
      <c r="J10" s="12"/>
      <c r="K10" s="11"/>
      <c r="L10" s="12" t="s">
        <v>39</v>
      </c>
      <c r="M10" s="12"/>
      <c r="O10" s="5" t="s">
        <v>57</v>
      </c>
      <c r="P10" s="6"/>
    </row>
    <row r="11" spans="1:16" ht="12.75">
      <c r="A11" s="7" t="s">
        <v>10</v>
      </c>
      <c r="B11" s="8" t="s">
        <v>46</v>
      </c>
      <c r="C11" s="10" t="s">
        <v>40</v>
      </c>
      <c r="D11" s="10" t="s">
        <v>40</v>
      </c>
      <c r="E11" s="8"/>
      <c r="F11" s="10" t="s">
        <v>40</v>
      </c>
      <c r="G11" s="10" t="s">
        <v>40</v>
      </c>
      <c r="H11" s="8"/>
      <c r="I11" s="10" t="s">
        <v>40</v>
      </c>
      <c r="J11" s="13" t="s">
        <v>43</v>
      </c>
      <c r="K11" s="14"/>
      <c r="L11" s="8" t="s">
        <v>40</v>
      </c>
      <c r="M11" s="14" t="s">
        <v>43</v>
      </c>
      <c r="N11" s="8"/>
      <c r="O11" s="15" t="s">
        <v>53</v>
      </c>
      <c r="P11" s="15"/>
    </row>
    <row r="13" spans="1:16" ht="12.75">
      <c r="A13" s="2">
        <v>1203</v>
      </c>
      <c r="B13" s="4" t="s">
        <v>19</v>
      </c>
      <c r="C13">
        <v>3</v>
      </c>
      <c r="D13">
        <v>3</v>
      </c>
      <c r="F13">
        <v>0</v>
      </c>
      <c r="G13">
        <v>0</v>
      </c>
      <c r="I13">
        <v>3</v>
      </c>
      <c r="J13" s="1">
        <f>SUM(I13/O13)</f>
        <v>0.5</v>
      </c>
      <c r="L13">
        <v>3</v>
      </c>
      <c r="M13" s="1">
        <f>SUM(L13/O13)</f>
        <v>0.5</v>
      </c>
      <c r="O13">
        <f>SUM(I13,L13)</f>
        <v>6</v>
      </c>
      <c r="P13">
        <f>SUM(C13:G13)</f>
        <v>6</v>
      </c>
    </row>
    <row r="14" spans="1:16" ht="12.75">
      <c r="A14" s="2">
        <v>120303</v>
      </c>
      <c r="B14" s="4" t="s">
        <v>38</v>
      </c>
      <c r="C14">
        <v>3</v>
      </c>
      <c r="D14">
        <v>3</v>
      </c>
      <c r="F14">
        <v>0</v>
      </c>
      <c r="G14">
        <v>0</v>
      </c>
      <c r="I14">
        <v>3</v>
      </c>
      <c r="J14" s="1">
        <f>SUM(I14/O14)</f>
        <v>0.5</v>
      </c>
      <c r="L14">
        <v>3</v>
      </c>
      <c r="M14" s="1">
        <f>SUM(L14/O14)</f>
        <v>0.5</v>
      </c>
      <c r="O14">
        <f>SUM(I14,L14)</f>
        <v>6</v>
      </c>
      <c r="P14">
        <f>SUM(C14:G14)</f>
        <v>6</v>
      </c>
    </row>
    <row r="15" ht="12.75">
      <c r="A15" s="2"/>
    </row>
    <row r="16" spans="1:16" ht="12.75">
      <c r="A16" s="2">
        <v>1507</v>
      </c>
      <c r="B16" s="4" t="s">
        <v>47</v>
      </c>
      <c r="C16">
        <v>6</v>
      </c>
      <c r="D16">
        <v>1</v>
      </c>
      <c r="F16">
        <v>0</v>
      </c>
      <c r="G16">
        <v>0</v>
      </c>
      <c r="I16">
        <v>6</v>
      </c>
      <c r="J16" s="1">
        <f>SUM(I16/O16)</f>
        <v>0.8571428571428571</v>
      </c>
      <c r="L16">
        <v>1</v>
      </c>
      <c r="M16" s="1">
        <f>SUM(L16/O16)</f>
        <v>0.14285714285714285</v>
      </c>
      <c r="O16">
        <f>SUM(I16,L16)</f>
        <v>7</v>
      </c>
      <c r="P16">
        <f>SUM(C16:G16)</f>
        <v>7</v>
      </c>
    </row>
    <row r="17" spans="1:16" ht="12.75">
      <c r="A17" s="2">
        <v>150702</v>
      </c>
      <c r="B17" s="4" t="s">
        <v>48</v>
      </c>
      <c r="C17">
        <v>6</v>
      </c>
      <c r="D17">
        <v>1</v>
      </c>
      <c r="F17">
        <v>0</v>
      </c>
      <c r="G17">
        <v>0</v>
      </c>
      <c r="I17">
        <v>6</v>
      </c>
      <c r="J17" s="1">
        <f>SUM(I17/O17)</f>
        <v>0.8571428571428571</v>
      </c>
      <c r="L17">
        <v>1</v>
      </c>
      <c r="M17" s="1">
        <f>SUM(L17/O17)</f>
        <v>0.14285714285714285</v>
      </c>
      <c r="O17">
        <f>SUM(I17,L17)</f>
        <v>7</v>
      </c>
      <c r="P17">
        <f>SUM(C17:G17)</f>
        <v>7</v>
      </c>
    </row>
    <row r="18" ht="12.75">
      <c r="A18" s="2"/>
    </row>
    <row r="19" spans="1:16" ht="12.75">
      <c r="A19" s="2">
        <v>1508</v>
      </c>
      <c r="B19" s="4" t="s">
        <v>36</v>
      </c>
      <c r="C19">
        <v>7</v>
      </c>
      <c r="D19">
        <v>1</v>
      </c>
      <c r="F19">
        <v>3</v>
      </c>
      <c r="G19">
        <v>2</v>
      </c>
      <c r="I19">
        <v>10</v>
      </c>
      <c r="J19" s="1">
        <f>SUM(I19/O19)</f>
        <v>0.7692307692307693</v>
      </c>
      <c r="L19">
        <v>3</v>
      </c>
      <c r="M19" s="1">
        <f>SUM(L19/O19)</f>
        <v>0.23076923076923078</v>
      </c>
      <c r="O19">
        <f>SUM(I19,L19)</f>
        <v>13</v>
      </c>
      <c r="P19">
        <f>SUM(C19:G19)</f>
        <v>13</v>
      </c>
    </row>
    <row r="20" spans="1:16" ht="12.75">
      <c r="A20" s="2">
        <v>150805</v>
      </c>
      <c r="B20" s="4" t="s">
        <v>35</v>
      </c>
      <c r="C20">
        <v>7</v>
      </c>
      <c r="D20">
        <v>1</v>
      </c>
      <c r="F20">
        <v>3</v>
      </c>
      <c r="G20">
        <v>2</v>
      </c>
      <c r="I20">
        <v>10</v>
      </c>
      <c r="J20" s="1">
        <f>SUM(I20/O20)</f>
        <v>0.7692307692307693</v>
      </c>
      <c r="L20">
        <v>3</v>
      </c>
      <c r="M20" s="1">
        <f>SUM(L20/O20)</f>
        <v>0.23076923076923078</v>
      </c>
      <c r="O20">
        <f>SUM(I20,L20)</f>
        <v>13</v>
      </c>
      <c r="P20">
        <f>SUM(C20:G20)</f>
        <v>13</v>
      </c>
    </row>
    <row r="21" ht="12.75">
      <c r="A21" s="2"/>
    </row>
    <row r="22" spans="1:16" ht="12.75">
      <c r="A22" s="2">
        <v>1906</v>
      </c>
      <c r="B22" s="4" t="s">
        <v>27</v>
      </c>
      <c r="C22">
        <v>18</v>
      </c>
      <c r="D22">
        <v>3</v>
      </c>
      <c r="F22">
        <v>4</v>
      </c>
      <c r="G22">
        <v>1</v>
      </c>
      <c r="I22">
        <v>22</v>
      </c>
      <c r="J22" s="1">
        <f>SUM(I22/O22)</f>
        <v>0.8461538461538461</v>
      </c>
      <c r="L22">
        <v>4</v>
      </c>
      <c r="M22" s="1">
        <f>SUM(L22/O22)</f>
        <v>0.15384615384615385</v>
      </c>
      <c r="O22">
        <f>SUM(I22,L22)</f>
        <v>26</v>
      </c>
      <c r="P22">
        <f>SUM(C22:G22)</f>
        <v>26</v>
      </c>
    </row>
    <row r="23" spans="1:16" ht="12.75">
      <c r="A23" s="2">
        <v>190605</v>
      </c>
      <c r="B23" s="4" t="s">
        <v>26</v>
      </c>
      <c r="C23">
        <v>18</v>
      </c>
      <c r="D23">
        <v>3</v>
      </c>
      <c r="F23">
        <v>4</v>
      </c>
      <c r="G23">
        <v>1</v>
      </c>
      <c r="I23">
        <v>22</v>
      </c>
      <c r="J23" s="1">
        <f>SUM(I23/O23)</f>
        <v>0.8461538461538461</v>
      </c>
      <c r="L23">
        <v>4</v>
      </c>
      <c r="M23" s="1">
        <f>SUM(L23/O23)</f>
        <v>0.15384615384615385</v>
      </c>
      <c r="O23">
        <f>SUM(I23,L23)</f>
        <v>26</v>
      </c>
      <c r="P23">
        <f>SUM(C23:G23)</f>
        <v>26</v>
      </c>
    </row>
    <row r="24" ht="12.75">
      <c r="A24" s="2"/>
    </row>
    <row r="25" spans="1:16" ht="12.75">
      <c r="A25" s="2">
        <v>2503</v>
      </c>
      <c r="B25" s="4" t="s">
        <v>33</v>
      </c>
      <c r="C25">
        <v>11</v>
      </c>
      <c r="D25">
        <v>2</v>
      </c>
      <c r="F25">
        <v>9</v>
      </c>
      <c r="G25">
        <v>0</v>
      </c>
      <c r="I25">
        <v>20</v>
      </c>
      <c r="J25" s="1">
        <f>SUM(I25/O25)</f>
        <v>0.9090909090909091</v>
      </c>
      <c r="L25">
        <v>2</v>
      </c>
      <c r="M25" s="1">
        <f>SUM(L25/O25)</f>
        <v>0.09090909090909091</v>
      </c>
      <c r="O25">
        <f>SUM(I25,L25)</f>
        <v>22</v>
      </c>
      <c r="P25">
        <f>SUM(C25:G25)</f>
        <v>22</v>
      </c>
    </row>
    <row r="26" spans="1:16" ht="12.75">
      <c r="A26" s="2">
        <v>250301</v>
      </c>
      <c r="B26" s="4" t="s">
        <v>32</v>
      </c>
      <c r="C26">
        <v>11</v>
      </c>
      <c r="D26">
        <v>2</v>
      </c>
      <c r="F26">
        <v>9</v>
      </c>
      <c r="G26">
        <v>0</v>
      </c>
      <c r="I26">
        <v>20</v>
      </c>
      <c r="J26" s="1">
        <f>SUM(I26/O26)</f>
        <v>0.9090909090909091</v>
      </c>
      <c r="L26">
        <v>2</v>
      </c>
      <c r="M26" s="1">
        <f>SUM(L26/O26)</f>
        <v>0.09090909090909091</v>
      </c>
      <c r="O26">
        <f>SUM(I26,L26)</f>
        <v>22</v>
      </c>
      <c r="P26">
        <f>SUM(C26:G26)</f>
        <v>22</v>
      </c>
    </row>
    <row r="28" spans="1:16" ht="12.75">
      <c r="A28" s="2">
        <v>3105</v>
      </c>
      <c r="B28" s="4" t="s">
        <v>23</v>
      </c>
      <c r="C28">
        <v>6</v>
      </c>
      <c r="D28">
        <v>3</v>
      </c>
      <c r="F28">
        <v>3</v>
      </c>
      <c r="G28">
        <v>2</v>
      </c>
      <c r="I28">
        <v>9</v>
      </c>
      <c r="J28" s="1">
        <f>SUM(I28/O28)</f>
        <v>0.6428571428571429</v>
      </c>
      <c r="L28">
        <v>5</v>
      </c>
      <c r="M28" s="1">
        <f>SUM(L28/O28)</f>
        <v>0.35714285714285715</v>
      </c>
      <c r="O28">
        <f>SUM(I28,L28)</f>
        <v>14</v>
      </c>
      <c r="P28">
        <f>SUM(C28:G28)</f>
        <v>14</v>
      </c>
    </row>
    <row r="29" spans="1:16" ht="12.75">
      <c r="A29" s="2">
        <v>310505</v>
      </c>
      <c r="B29" s="4" t="s">
        <v>31</v>
      </c>
      <c r="C29">
        <v>6</v>
      </c>
      <c r="D29">
        <v>3</v>
      </c>
      <c r="F29">
        <v>3</v>
      </c>
      <c r="G29">
        <v>2</v>
      </c>
      <c r="I29">
        <v>9</v>
      </c>
      <c r="J29" s="1">
        <f>SUM(I29/O29)</f>
        <v>0.6428571428571429</v>
      </c>
      <c r="L29">
        <v>5</v>
      </c>
      <c r="M29" s="1">
        <f>SUM(L29/O29)</f>
        <v>0.35714285714285715</v>
      </c>
      <c r="O29">
        <f>SUM(I29,L29)</f>
        <v>14</v>
      </c>
      <c r="P29">
        <f>SUM(C29:G29)</f>
        <v>14</v>
      </c>
    </row>
    <row r="31" spans="1:16" ht="12.75">
      <c r="A31" s="2">
        <v>4702</v>
      </c>
      <c r="B31" s="4" t="s">
        <v>25</v>
      </c>
      <c r="C31">
        <v>119</v>
      </c>
      <c r="D31">
        <v>75</v>
      </c>
      <c r="F31">
        <v>7</v>
      </c>
      <c r="G31">
        <v>5</v>
      </c>
      <c r="I31">
        <v>126</v>
      </c>
      <c r="J31" s="1">
        <f>SUM(I31/O31)</f>
        <v>0.6116504854368932</v>
      </c>
      <c r="L31">
        <v>80</v>
      </c>
      <c r="M31" s="1">
        <f>SUM(L31/O31)</f>
        <v>0.3883495145631068</v>
      </c>
      <c r="O31">
        <f>SUM(I31,L31)</f>
        <v>206</v>
      </c>
      <c r="P31">
        <f>SUM(C31:G31)</f>
        <v>206</v>
      </c>
    </row>
    <row r="32" spans="1:16" ht="12.75">
      <c r="A32" s="2">
        <v>470201</v>
      </c>
      <c r="B32" s="4" t="s">
        <v>24</v>
      </c>
      <c r="C32">
        <v>119</v>
      </c>
      <c r="D32">
        <v>75</v>
      </c>
      <c r="F32">
        <v>7</v>
      </c>
      <c r="G32">
        <v>5</v>
      </c>
      <c r="I32">
        <v>126</v>
      </c>
      <c r="J32" s="1">
        <f>SUM(I32/O32)</f>
        <v>0.6116504854368932</v>
      </c>
      <c r="L32">
        <v>80</v>
      </c>
      <c r="M32" s="1">
        <f>SUM(L32/O32)</f>
        <v>0.3883495145631068</v>
      </c>
      <c r="O32">
        <f>SUM(I32,L32)</f>
        <v>206</v>
      </c>
      <c r="P32">
        <f>SUM(C32:G32)</f>
        <v>206</v>
      </c>
    </row>
    <row r="33" ht="12.75">
      <c r="A33" s="2"/>
    </row>
    <row r="34" spans="1:16" ht="12.75">
      <c r="A34" s="2">
        <v>4805</v>
      </c>
      <c r="B34" s="4" t="s">
        <v>45</v>
      </c>
      <c r="C34">
        <v>115</v>
      </c>
      <c r="D34">
        <v>45</v>
      </c>
      <c r="F34">
        <v>12</v>
      </c>
      <c r="G34">
        <v>19</v>
      </c>
      <c r="I34">
        <v>127</v>
      </c>
      <c r="J34" s="1">
        <f>SUM(I34/O34)</f>
        <v>0.6649214659685864</v>
      </c>
      <c r="L34">
        <v>64</v>
      </c>
      <c r="M34" s="1">
        <f>SUM(L34/O34)</f>
        <v>0.33507853403141363</v>
      </c>
      <c r="O34">
        <f>SUM(I34,L34)</f>
        <v>191</v>
      </c>
      <c r="P34">
        <f>SUM(C34:G34)</f>
        <v>191</v>
      </c>
    </row>
    <row r="35" spans="1:16" ht="12.75">
      <c r="A35" s="2">
        <v>480501</v>
      </c>
      <c r="B35" s="4" t="s">
        <v>34</v>
      </c>
      <c r="C35">
        <v>14</v>
      </c>
      <c r="D35">
        <v>2</v>
      </c>
      <c r="F35">
        <v>0</v>
      </c>
      <c r="G35">
        <v>2</v>
      </c>
      <c r="I35">
        <v>14</v>
      </c>
      <c r="J35" s="1">
        <f>SUM(I35/O35)</f>
        <v>0.7777777777777778</v>
      </c>
      <c r="L35">
        <v>4</v>
      </c>
      <c r="M35" s="1">
        <f>SUM(L35/O35)</f>
        <v>0.2222222222222222</v>
      </c>
      <c r="O35">
        <f>SUM(I35,L35)</f>
        <v>18</v>
      </c>
      <c r="P35">
        <f>SUM(C35:G35)</f>
        <v>18</v>
      </c>
    </row>
    <row r="36" spans="1:16" ht="12.75">
      <c r="A36" s="2">
        <v>480506</v>
      </c>
      <c r="B36" s="4" t="s">
        <v>54</v>
      </c>
      <c r="C36">
        <v>9</v>
      </c>
      <c r="D36">
        <v>0</v>
      </c>
      <c r="F36">
        <v>1</v>
      </c>
      <c r="G36">
        <v>0</v>
      </c>
      <c r="I36">
        <v>10</v>
      </c>
      <c r="J36" s="1">
        <f>SUM(I36/O36)</f>
        <v>1</v>
      </c>
      <c r="L36">
        <v>0</v>
      </c>
      <c r="M36" s="1">
        <f>SUM(L36/O36)</f>
        <v>0</v>
      </c>
      <c r="O36">
        <f>SUM(I36,L36)</f>
        <v>10</v>
      </c>
      <c r="P36">
        <f>SUM(C36:G36)</f>
        <v>10</v>
      </c>
    </row>
    <row r="37" spans="1:16" ht="12.75">
      <c r="A37" s="2">
        <v>480508</v>
      </c>
      <c r="B37" s="4" t="s">
        <v>58</v>
      </c>
      <c r="C37">
        <v>86</v>
      </c>
      <c r="D37">
        <v>43</v>
      </c>
      <c r="F37">
        <v>10</v>
      </c>
      <c r="G37">
        <v>17</v>
      </c>
      <c r="I37">
        <v>96</v>
      </c>
      <c r="J37" s="1">
        <f>SUM(I37/O37)</f>
        <v>0.6153846153846154</v>
      </c>
      <c r="L37">
        <v>60</v>
      </c>
      <c r="M37" s="1">
        <f>SUM(L37/O37)</f>
        <v>0.38461538461538464</v>
      </c>
      <c r="O37">
        <f>SUM(I37,L37)</f>
        <v>156</v>
      </c>
      <c r="P37">
        <f>SUM(C37:G37)</f>
        <v>156</v>
      </c>
    </row>
    <row r="38" spans="1:16" ht="12.75">
      <c r="A38" s="2">
        <v>480509</v>
      </c>
      <c r="B38" s="4" t="s">
        <v>30</v>
      </c>
      <c r="C38">
        <v>6</v>
      </c>
      <c r="D38">
        <v>0</v>
      </c>
      <c r="F38">
        <v>1</v>
      </c>
      <c r="G38">
        <v>0</v>
      </c>
      <c r="I38">
        <v>7</v>
      </c>
      <c r="J38" s="1">
        <f>SUM(I38/O38)</f>
        <v>1</v>
      </c>
      <c r="L38">
        <v>0</v>
      </c>
      <c r="M38" s="1">
        <f>SUM(L38/O38)</f>
        <v>0</v>
      </c>
      <c r="O38">
        <f>SUM(I38,L38)</f>
        <v>7</v>
      </c>
      <c r="P38">
        <f>SUM(C38:G38)</f>
        <v>7</v>
      </c>
    </row>
    <row r="40" spans="1:16" ht="12.75">
      <c r="A40" s="2">
        <v>5004</v>
      </c>
      <c r="B40" s="4" t="s">
        <v>14</v>
      </c>
      <c r="C40">
        <v>19</v>
      </c>
      <c r="D40">
        <v>19</v>
      </c>
      <c r="F40">
        <v>6</v>
      </c>
      <c r="G40">
        <v>8</v>
      </c>
      <c r="I40">
        <v>25</v>
      </c>
      <c r="J40" s="1">
        <f>SUM(I40/O40)</f>
        <v>0.4807692307692308</v>
      </c>
      <c r="L40">
        <v>27</v>
      </c>
      <c r="M40" s="1">
        <f>SUM(L40/O40)</f>
        <v>0.5192307692307693</v>
      </c>
      <c r="O40">
        <f>SUM(I40,L40)</f>
        <v>52</v>
      </c>
      <c r="P40">
        <f>SUM(C40:G40)</f>
        <v>52</v>
      </c>
    </row>
    <row r="41" spans="1:16" ht="12.75">
      <c r="A41" s="2">
        <v>500401</v>
      </c>
      <c r="B41" s="4" t="s">
        <v>15</v>
      </c>
      <c r="C41">
        <v>2</v>
      </c>
      <c r="D41">
        <v>5</v>
      </c>
      <c r="F41">
        <v>1</v>
      </c>
      <c r="G41">
        <v>1</v>
      </c>
      <c r="I41">
        <v>3</v>
      </c>
      <c r="J41" s="1">
        <f>SUM(I41/O41)</f>
        <v>0.3333333333333333</v>
      </c>
      <c r="L41">
        <v>6</v>
      </c>
      <c r="M41" s="1">
        <f>SUM(L41/O41)</f>
        <v>0.6666666666666666</v>
      </c>
      <c r="O41">
        <f>SUM(I41,L41)</f>
        <v>9</v>
      </c>
      <c r="P41">
        <f>SUM(C41:G41)</f>
        <v>9</v>
      </c>
    </row>
    <row r="42" spans="1:16" ht="12.75">
      <c r="A42" s="2">
        <v>500402</v>
      </c>
      <c r="B42" s="4" t="s">
        <v>12</v>
      </c>
      <c r="C42">
        <v>6</v>
      </c>
      <c r="D42">
        <v>4</v>
      </c>
      <c r="F42">
        <v>1</v>
      </c>
      <c r="G42">
        <v>3</v>
      </c>
      <c r="I42">
        <v>7</v>
      </c>
      <c r="J42" s="1">
        <f>SUM(I42/O42)</f>
        <v>0.5</v>
      </c>
      <c r="L42">
        <v>7</v>
      </c>
      <c r="M42" s="1">
        <f>SUM(L42/O42)</f>
        <v>0.5</v>
      </c>
      <c r="O42">
        <f>SUM(I42,L42)</f>
        <v>14</v>
      </c>
      <c r="P42">
        <f>SUM(C42:G42)</f>
        <v>14</v>
      </c>
    </row>
    <row r="43" spans="1:16" ht="12.75">
      <c r="A43" s="2">
        <v>500406</v>
      </c>
      <c r="B43" s="4" t="s">
        <v>13</v>
      </c>
      <c r="C43">
        <v>0</v>
      </c>
      <c r="D43">
        <v>1</v>
      </c>
      <c r="F43">
        <v>2</v>
      </c>
      <c r="G43">
        <v>0</v>
      </c>
      <c r="I43">
        <v>2</v>
      </c>
      <c r="J43" s="1">
        <f>SUM(I43/O43)</f>
        <v>0.6666666666666666</v>
      </c>
      <c r="L43">
        <v>1</v>
      </c>
      <c r="M43" s="1">
        <f>SUM(L43/O43)</f>
        <v>0.3333333333333333</v>
      </c>
      <c r="O43">
        <f>SUM(I43,L43)</f>
        <v>3</v>
      </c>
      <c r="P43">
        <f>SUM(C43:G43)</f>
        <v>3</v>
      </c>
    </row>
    <row r="44" spans="1:16" ht="12.75">
      <c r="A44" s="2">
        <v>500409</v>
      </c>
      <c r="B44" s="4" t="s">
        <v>21</v>
      </c>
      <c r="C44">
        <v>11</v>
      </c>
      <c r="D44">
        <v>9</v>
      </c>
      <c r="F44">
        <v>2</v>
      </c>
      <c r="G44">
        <v>4</v>
      </c>
      <c r="I44">
        <v>13</v>
      </c>
      <c r="J44" s="1">
        <f>SUM(I44/O44)</f>
        <v>0.5</v>
      </c>
      <c r="L44">
        <v>13</v>
      </c>
      <c r="M44" s="1">
        <f>SUM(L44/O44)</f>
        <v>0.5</v>
      </c>
      <c r="O44">
        <f>SUM(I44,L44)</f>
        <v>26</v>
      </c>
      <c r="P44">
        <f>SUM(C44:G44)</f>
        <v>26</v>
      </c>
    </row>
    <row r="45" ht="12.75">
      <c r="A45" s="2"/>
    </row>
    <row r="46" spans="1:16" ht="12.75">
      <c r="A46" s="2">
        <v>5110</v>
      </c>
      <c r="B46" s="4" t="s">
        <v>22</v>
      </c>
      <c r="C46">
        <v>73</v>
      </c>
      <c r="D46">
        <v>34</v>
      </c>
      <c r="F46">
        <v>29</v>
      </c>
      <c r="G46">
        <v>21</v>
      </c>
      <c r="I46">
        <v>102</v>
      </c>
      <c r="J46" s="1">
        <f>SUM(I46/O46)</f>
        <v>0.6496815286624203</v>
      </c>
      <c r="L46">
        <v>55</v>
      </c>
      <c r="M46" s="1">
        <f>SUM(L46/O46)</f>
        <v>0.3503184713375796</v>
      </c>
      <c r="O46">
        <f>SUM(I46,L46)</f>
        <v>157</v>
      </c>
      <c r="P46">
        <f>SUM(C46:G46)</f>
        <v>157</v>
      </c>
    </row>
    <row r="47" spans="1:16" ht="12.75">
      <c r="A47" s="2">
        <v>511004</v>
      </c>
      <c r="B47" s="4" t="s">
        <v>37</v>
      </c>
      <c r="C47">
        <v>31</v>
      </c>
      <c r="D47">
        <v>2</v>
      </c>
      <c r="F47">
        <v>4</v>
      </c>
      <c r="G47">
        <v>3</v>
      </c>
      <c r="I47">
        <v>35</v>
      </c>
      <c r="J47" s="1">
        <f>SUM(I47/O47)</f>
        <v>0.875</v>
      </c>
      <c r="L47">
        <v>5</v>
      </c>
      <c r="M47" s="1">
        <f>SUM(L47/O47)</f>
        <v>0.125</v>
      </c>
      <c r="O47">
        <f>SUM(I47,L47)</f>
        <v>40</v>
      </c>
      <c r="P47">
        <f>SUM(C47:G47)</f>
        <v>40</v>
      </c>
    </row>
    <row r="48" spans="1:16" ht="12.75">
      <c r="A48" s="2">
        <v>511009</v>
      </c>
      <c r="B48" s="4" t="s">
        <v>44</v>
      </c>
      <c r="C48">
        <v>38</v>
      </c>
      <c r="D48">
        <v>32</v>
      </c>
      <c r="F48">
        <v>25</v>
      </c>
      <c r="G48">
        <v>18</v>
      </c>
      <c r="I48">
        <v>63</v>
      </c>
      <c r="J48" s="1">
        <f>SUM(I48/O48)</f>
        <v>0.5575221238938053</v>
      </c>
      <c r="L48">
        <v>50</v>
      </c>
      <c r="M48" s="1">
        <f>SUM(L48/O48)</f>
        <v>0.4424778761061947</v>
      </c>
      <c r="O48">
        <f>SUM(I48,L48)</f>
        <v>113</v>
      </c>
      <c r="P48">
        <f>SUM(C48:G48)</f>
        <v>113</v>
      </c>
    </row>
    <row r="49" spans="1:16" ht="12.75">
      <c r="A49" s="2">
        <v>511011</v>
      </c>
      <c r="B49" s="4" t="s">
        <v>51</v>
      </c>
      <c r="C49">
        <v>4</v>
      </c>
      <c r="D49">
        <v>0</v>
      </c>
      <c r="F49">
        <v>0</v>
      </c>
      <c r="G49">
        <v>0</v>
      </c>
      <c r="I49">
        <v>4</v>
      </c>
      <c r="J49" s="1">
        <f>SUM(I49/O49)</f>
        <v>1</v>
      </c>
      <c r="L49">
        <v>0</v>
      </c>
      <c r="M49" s="1">
        <f>SUM(L49/O49)</f>
        <v>0</v>
      </c>
      <c r="O49">
        <f>SUM(I49,L49)</f>
        <v>4</v>
      </c>
      <c r="P49">
        <f>SUM(C49:G49)</f>
        <v>4</v>
      </c>
    </row>
    <row r="51" spans="1:16" ht="12.75">
      <c r="A51" s="2">
        <v>5118</v>
      </c>
      <c r="B51" s="4" t="s">
        <v>41</v>
      </c>
      <c r="C51">
        <v>6</v>
      </c>
      <c r="D51">
        <v>1</v>
      </c>
      <c r="F51">
        <v>2</v>
      </c>
      <c r="G51">
        <v>0</v>
      </c>
      <c r="I51">
        <v>8</v>
      </c>
      <c r="J51" s="1">
        <f>SUM(I51/O51)</f>
        <v>0.8888888888888888</v>
      </c>
      <c r="L51">
        <v>1</v>
      </c>
      <c r="M51" s="1">
        <f>SUM(L51/O51)</f>
        <v>0.1111111111111111</v>
      </c>
      <c r="O51">
        <f>SUM(I51,L51)</f>
        <v>9</v>
      </c>
      <c r="P51">
        <f>SUM(C51:G51)</f>
        <v>9</v>
      </c>
    </row>
    <row r="52" spans="1:16" ht="12.75">
      <c r="A52" s="2">
        <v>511803</v>
      </c>
      <c r="B52" s="4" t="s">
        <v>42</v>
      </c>
      <c r="C52">
        <v>6</v>
      </c>
      <c r="D52">
        <v>1</v>
      </c>
      <c r="F52">
        <v>2</v>
      </c>
      <c r="G52">
        <v>0</v>
      </c>
      <c r="I52">
        <v>8</v>
      </c>
      <c r="J52" s="1">
        <f>SUM(I52/O52)</f>
        <v>0.8888888888888888</v>
      </c>
      <c r="L52">
        <v>1</v>
      </c>
      <c r="M52" s="1">
        <f>SUM(L52/O52)</f>
        <v>0.1111111111111111</v>
      </c>
      <c r="O52">
        <f>SUM(I52,L52)</f>
        <v>9</v>
      </c>
      <c r="P52">
        <f>SUM(C52:G52)</f>
        <v>9</v>
      </c>
    </row>
    <row r="53" ht="12.75">
      <c r="A53" s="2"/>
    </row>
    <row r="54" spans="1:16" ht="12.75">
      <c r="A54" s="2">
        <v>5201</v>
      </c>
      <c r="B54" s="4" t="s">
        <v>9</v>
      </c>
      <c r="C54">
        <v>8</v>
      </c>
      <c r="D54">
        <v>3</v>
      </c>
      <c r="F54">
        <v>1</v>
      </c>
      <c r="G54">
        <v>3</v>
      </c>
      <c r="I54">
        <v>9</v>
      </c>
      <c r="J54" s="1">
        <f>SUM(I54/O54)</f>
        <v>0.6</v>
      </c>
      <c r="L54">
        <v>6</v>
      </c>
      <c r="M54" s="1">
        <f>SUM(L54/O54)</f>
        <v>0.4</v>
      </c>
      <c r="O54">
        <f>SUM(I54,L54)</f>
        <v>15</v>
      </c>
      <c r="P54">
        <f>SUM(C54:G54)</f>
        <v>15</v>
      </c>
    </row>
    <row r="55" spans="1:16" ht="12.75">
      <c r="A55" s="2">
        <v>520101</v>
      </c>
      <c r="B55" s="4" t="s">
        <v>8</v>
      </c>
      <c r="C55">
        <v>8</v>
      </c>
      <c r="D55">
        <v>3</v>
      </c>
      <c r="F55">
        <v>1</v>
      </c>
      <c r="G55">
        <v>3</v>
      </c>
      <c r="I55">
        <v>9</v>
      </c>
      <c r="J55" s="1">
        <f>SUM(I55/O55)</f>
        <v>0.6</v>
      </c>
      <c r="L55">
        <v>6</v>
      </c>
      <c r="M55" s="1">
        <f>SUM(L55/O55)</f>
        <v>0.4</v>
      </c>
      <c r="O55">
        <f>SUM(I55,L55)</f>
        <v>15</v>
      </c>
      <c r="P55">
        <f>SUM(C55:G55)</f>
        <v>15</v>
      </c>
    </row>
    <row r="56" ht="12.75">
      <c r="A56" s="2"/>
    </row>
    <row r="57" spans="1:16" ht="12.75">
      <c r="A57" s="2">
        <v>5203</v>
      </c>
      <c r="B57" s="4" t="s">
        <v>2</v>
      </c>
      <c r="C57">
        <v>128</v>
      </c>
      <c r="D57">
        <v>40</v>
      </c>
      <c r="F57">
        <v>10</v>
      </c>
      <c r="G57">
        <v>15</v>
      </c>
      <c r="I57">
        <v>138</v>
      </c>
      <c r="J57" s="1">
        <f>SUM(I57/O57)</f>
        <v>0.7150259067357513</v>
      </c>
      <c r="L57">
        <v>55</v>
      </c>
      <c r="M57" s="1">
        <f>SUM(L57/O57)</f>
        <v>0.2849740932642487</v>
      </c>
      <c r="O57">
        <f>SUM(I57,L57)</f>
        <v>193</v>
      </c>
      <c r="P57">
        <f>SUM(C57:G57)</f>
        <v>193</v>
      </c>
    </row>
    <row r="58" spans="1:16" ht="12.75">
      <c r="A58" s="2">
        <v>520301</v>
      </c>
      <c r="B58" s="4" t="s">
        <v>1</v>
      </c>
      <c r="C58">
        <v>68</v>
      </c>
      <c r="D58">
        <v>31</v>
      </c>
      <c r="F58">
        <v>7</v>
      </c>
      <c r="G58">
        <v>12</v>
      </c>
      <c r="I58">
        <v>75</v>
      </c>
      <c r="J58" s="1">
        <f>SUM(I58/O58)</f>
        <v>0.635593220338983</v>
      </c>
      <c r="L58">
        <v>43</v>
      </c>
      <c r="M58" s="1">
        <f>SUM(L58/O58)</f>
        <v>0.3644067796610169</v>
      </c>
      <c r="O58">
        <f>SUM(I58,L58)</f>
        <v>118</v>
      </c>
      <c r="P58">
        <f>SUM(C58:G58)</f>
        <v>118</v>
      </c>
    </row>
    <row r="59" spans="1:16" ht="12.75">
      <c r="A59" s="2">
        <v>520302</v>
      </c>
      <c r="B59" s="4" t="s">
        <v>3</v>
      </c>
      <c r="C59">
        <v>60</v>
      </c>
      <c r="D59">
        <v>9</v>
      </c>
      <c r="F59">
        <v>3</v>
      </c>
      <c r="G59">
        <v>3</v>
      </c>
      <c r="I59">
        <v>63</v>
      </c>
      <c r="J59" s="1">
        <f>SUM(I59/O59)</f>
        <v>0.84</v>
      </c>
      <c r="L59">
        <v>12</v>
      </c>
      <c r="M59" s="1">
        <f>SUM(L59/O59)</f>
        <v>0.16</v>
      </c>
      <c r="O59">
        <f>SUM(I59,L59)</f>
        <v>75</v>
      </c>
      <c r="P59">
        <f>SUM(C59:G59)</f>
        <v>75</v>
      </c>
    </row>
    <row r="60" ht="12.75">
      <c r="A60" s="2"/>
    </row>
    <row r="61" spans="1:16" ht="12.75">
      <c r="A61" s="2">
        <v>5208</v>
      </c>
      <c r="B61" s="4" t="s">
        <v>18</v>
      </c>
      <c r="C61">
        <v>7</v>
      </c>
      <c r="D61">
        <v>5</v>
      </c>
      <c r="F61">
        <v>1</v>
      </c>
      <c r="G61">
        <v>2</v>
      </c>
      <c r="I61">
        <v>8</v>
      </c>
      <c r="J61" s="1">
        <f>SUM(I61/O61)</f>
        <v>0.5333333333333333</v>
      </c>
      <c r="L61">
        <v>7</v>
      </c>
      <c r="M61" s="1">
        <f>SUM(L61/O61)</f>
        <v>0.4666666666666667</v>
      </c>
      <c r="O61">
        <f>SUM(I61,L61)</f>
        <v>15</v>
      </c>
      <c r="P61">
        <f>SUM(C61:G61)</f>
        <v>15</v>
      </c>
    </row>
    <row r="62" spans="1:16" ht="12.75">
      <c r="A62" s="2">
        <v>520803</v>
      </c>
      <c r="B62" s="4" t="s">
        <v>6</v>
      </c>
      <c r="C62" s="16">
        <v>7</v>
      </c>
      <c r="D62" s="16">
        <v>5</v>
      </c>
      <c r="E62" s="16"/>
      <c r="F62" s="16">
        <v>1</v>
      </c>
      <c r="G62" s="16">
        <v>2</v>
      </c>
      <c r="H62" s="16"/>
      <c r="I62" s="16">
        <v>8</v>
      </c>
      <c r="J62" s="17">
        <f>SUM(I62/O62)</f>
        <v>0.5333333333333333</v>
      </c>
      <c r="K62" s="16"/>
      <c r="L62" s="16">
        <v>7</v>
      </c>
      <c r="M62" s="17">
        <f>SUM(L62/O62)</f>
        <v>0.4666666666666667</v>
      </c>
      <c r="N62" s="16"/>
      <c r="O62" s="16">
        <f>SUM(I62,L62)</f>
        <v>15</v>
      </c>
      <c r="P62" s="16">
        <f>SUM(C62:G62)</f>
        <v>15</v>
      </c>
    </row>
    <row r="64" spans="3:16" ht="12.75">
      <c r="C64">
        <v>526</v>
      </c>
      <c r="D64">
        <v>235</v>
      </c>
      <c r="F64">
        <v>87</v>
      </c>
      <c r="G64">
        <v>78</v>
      </c>
      <c r="I64">
        <v>613</v>
      </c>
      <c r="J64" s="1">
        <f>SUM(I64/O64)</f>
        <v>0.661987041036717</v>
      </c>
      <c r="L64">
        <v>313</v>
      </c>
      <c r="M64" s="1">
        <f>SUM(L64/O64)</f>
        <v>0.33801295896328293</v>
      </c>
      <c r="O64">
        <f>SUM(I64,L64)</f>
        <v>926</v>
      </c>
      <c r="P64">
        <f>SUM(C64:G64)</f>
        <v>926</v>
      </c>
    </row>
    <row r="66" spans="2:16" ht="12.75">
      <c r="B66" s="4" t="s">
        <v>5</v>
      </c>
      <c r="C66">
        <v>176</v>
      </c>
      <c r="D66">
        <v>61</v>
      </c>
      <c r="F66">
        <v>24</v>
      </c>
      <c r="G66">
        <v>22</v>
      </c>
      <c r="I66">
        <v>200</v>
      </c>
      <c r="J66" s="1">
        <f>SUM(I66/O66)</f>
        <v>0.7067137809187279</v>
      </c>
      <c r="L66">
        <v>83</v>
      </c>
      <c r="M66" s="1">
        <f>SUM(L66/O66)</f>
        <v>0.29328621908127206</v>
      </c>
      <c r="O66">
        <f>SUM(I66,L66)</f>
        <v>283</v>
      </c>
      <c r="P66">
        <f>SUM(C66:G66)</f>
        <v>283</v>
      </c>
    </row>
    <row r="67" spans="2:16" ht="12.75">
      <c r="B67" s="4" t="s">
        <v>4</v>
      </c>
      <c r="C67">
        <v>96</v>
      </c>
      <c r="D67">
        <v>34</v>
      </c>
      <c r="F67">
        <v>19</v>
      </c>
      <c r="G67">
        <v>11</v>
      </c>
      <c r="I67">
        <v>115</v>
      </c>
      <c r="J67" s="1">
        <f>SUM(I67/O67)</f>
        <v>0.71875</v>
      </c>
      <c r="L67">
        <v>45</v>
      </c>
      <c r="M67" s="1">
        <f>SUM(L67/O67)</f>
        <v>0.28125</v>
      </c>
      <c r="O67">
        <f>SUM(I67,L67)</f>
        <v>160</v>
      </c>
      <c r="P67">
        <f>SUM(C67:G67)</f>
        <v>160</v>
      </c>
    </row>
    <row r="68" spans="2:16" ht="12.75">
      <c r="B68" s="4" t="s">
        <v>7</v>
      </c>
      <c r="C68">
        <v>254</v>
      </c>
      <c r="D68">
        <v>140</v>
      </c>
      <c r="F68">
        <v>44</v>
      </c>
      <c r="G68">
        <v>45</v>
      </c>
      <c r="I68">
        <v>298</v>
      </c>
      <c r="J68" s="1">
        <f>SUM(I68/O68)</f>
        <v>0.6169772256728778</v>
      </c>
      <c r="L68">
        <v>185</v>
      </c>
      <c r="M68" s="1">
        <f>SUM(L68/O68)</f>
        <v>0.3830227743271222</v>
      </c>
      <c r="O68">
        <f>SUM(I68,L68)</f>
        <v>483</v>
      </c>
      <c r="P68">
        <f>SUM(C68:G68)</f>
        <v>483</v>
      </c>
    </row>
    <row r="70" spans="2:16" ht="12.75">
      <c r="B70" s="4" t="s">
        <v>52</v>
      </c>
      <c r="C70">
        <v>526</v>
      </c>
      <c r="D70">
        <v>235</v>
      </c>
      <c r="F70">
        <v>87</v>
      </c>
      <c r="G70">
        <v>78</v>
      </c>
      <c r="I70">
        <v>613</v>
      </c>
      <c r="J70" s="1">
        <f>SUM(I70/O70)</f>
        <v>0.661987041036717</v>
      </c>
      <c r="L70">
        <v>313</v>
      </c>
      <c r="M70" s="1">
        <f>SUM(L70/O70)</f>
        <v>0.33801295896328293</v>
      </c>
      <c r="O70">
        <f>SUM(I70,L70)</f>
        <v>926</v>
      </c>
      <c r="P70">
        <f>SUM(C70:G70)</f>
        <v>926</v>
      </c>
    </row>
    <row r="72" ht="12.75">
      <c r="A72" s="3" t="s">
        <v>55</v>
      </c>
    </row>
    <row r="73" ht="12.75">
      <c r="A73" s="3"/>
    </row>
    <row r="74" ht="12.75">
      <c r="A74" s="3" t="s">
        <v>0</v>
      </c>
    </row>
  </sheetData>
  <sheetProtection/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jnewell</cp:lastModifiedBy>
  <dcterms:modified xsi:type="dcterms:W3CDTF">2010-05-14T15:51:06Z</dcterms:modified>
  <cp:category/>
  <cp:version/>
  <cp:contentType/>
  <cp:contentStatus/>
</cp:coreProperties>
</file>