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3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<sst xmlns="http://schemas.openxmlformats.org/spreadsheetml/2006/main" count="94" uniqueCount="78">
  <si>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 xml:space="preserve">                           </t>
  </si>
  <si>
    <t>*Selected programs reviewed in report only, excludes correctional and deceased students, as well as programs with a low number of completers.</t>
  </si>
  <si>
    <t>0100</t>
  </si>
  <si>
    <t>010000</t>
  </si>
  <si>
    <t>0101</t>
  </si>
  <si>
    <t>010101</t>
  </si>
  <si>
    <t>010103</t>
  </si>
  <si>
    <t>0103</t>
  </si>
  <si>
    <t>010301</t>
  </si>
  <si>
    <t>010307</t>
  </si>
  <si>
    <t>0106</t>
  </si>
  <si>
    <t>010601</t>
  </si>
  <si>
    <t>010605</t>
  </si>
  <si>
    <t>010608</t>
  </si>
  <si>
    <t>Advanced Certificate (30 hours or more)</t>
  </si>
  <si>
    <t>Advanced Nurse Assistant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</si>
  <si>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</si>
  <si>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</si>
  <si>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</si>
  <si>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</si>
  <si>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</si>
  <si>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AGRICULTURE, GENERAL</t>
  </si>
  <si>
    <t xml:space="preserve">Agriculture, General </t>
  </si>
  <si>
    <t>APPLIED HORTICULTURE AND HORTICULTURAL BUSINESS SERVICES</t>
  </si>
  <si>
    <t>Applied Horticulture and Horticultural Business Services, General</t>
  </si>
  <si>
    <t>Associate Degree</t>
  </si>
  <si>
    <t>Basic Certificate (Less than 30 hours)</t>
  </si>
  <si>
    <t>BUT NOT NOW</t>
  </si>
  <si>
    <t>CIP</t>
  </si>
  <si>
    <t>COMBINED</t>
  </si>
  <si>
    <t>Construction Trades, General</t>
  </si>
  <si>
    <t>CONSTRUCTION TRADES, GENERAL</t>
  </si>
  <si>
    <t>COUNT</t>
  </si>
  <si>
    <t>CURRENTLY</t>
  </si>
  <si>
    <t>EDUCATION</t>
  </si>
  <si>
    <t>EDUCATIONAL STATUS OF COMPLETERS</t>
  </si>
  <si>
    <t>ENROLLED IN</t>
  </si>
  <si>
    <t>Fashion Merchandising</t>
  </si>
  <si>
    <t>Floriculture/Floristry Operations and Management</t>
  </si>
  <si>
    <t>FURTHER</t>
  </si>
  <si>
    <t>FY2008 GRADUATES FOR FY2009 REPORT</t>
  </si>
  <si>
    <t>GENERAL SALES, MERCHANDISING AND RELATED MARKETING OPERATIONS</t>
  </si>
  <si>
    <t>HEALTH AIDES/ATTENDANTS/ORDERLIES</t>
  </si>
  <si>
    <t>Home Health Aide/Home Attendant</t>
  </si>
  <si>
    <t>Horse Husbandry/Equine Science and Management</t>
  </si>
  <si>
    <t>HOSPITALITY ADMINISTRATION/MANAGEMENT</t>
  </si>
  <si>
    <t>Hospitality Administration/Management, General</t>
  </si>
  <si>
    <t>Hotel/Motel Administration/Management</t>
  </si>
  <si>
    <t>Illinois Community College Board</t>
  </si>
  <si>
    <t>IN SELECTED CAREER AND TECHNICAL EDUCATION PROGRAMS*</t>
  </si>
  <si>
    <t>Landscaping and Groundskeeping</t>
  </si>
  <si>
    <t>Licensed Practical/Vocational Nurse Training (LPN, LVN, Cert., Dipl., AAS)</t>
  </si>
  <si>
    <t>NO FURTHER</t>
  </si>
  <si>
    <t>NUMBER</t>
  </si>
  <si>
    <t>Nurse/Nursing Assistant/Aide and Patient Care Assistant</t>
  </si>
  <si>
    <t>NURSING</t>
  </si>
  <si>
    <t>Nursing/Registered Nurse (RN, ASN, BSN, MSN)</t>
  </si>
  <si>
    <t>PCT</t>
  </si>
  <si>
    <t>Perioperative/Operating Room and Surgical Nurse/Nursing</t>
  </si>
  <si>
    <t>PREVIOUSLY</t>
  </si>
  <si>
    <t>PROGRAM</t>
  </si>
  <si>
    <t>PROGRAM TITLE</t>
  </si>
  <si>
    <t>PROGRAMS</t>
  </si>
  <si>
    <t>PURSUED</t>
  </si>
  <si>
    <t>RELATED</t>
  </si>
  <si>
    <t>RELATED AND</t>
  </si>
  <si>
    <t xml:space="preserve">Report Total          </t>
  </si>
  <si>
    <t>RESPONDING</t>
  </si>
  <si>
    <t>Retailing and Retail Operations</t>
  </si>
  <si>
    <t>Sales, Distribution, and Marketing Operations, General</t>
  </si>
  <si>
    <t>Selling Skills and Sales Operations</t>
  </si>
  <si>
    <t>SOURCE OF DATA:  Follow-Up Study of Fiscal Year 2008 Career and Technical Education Program Completers</t>
  </si>
  <si>
    <t>SPECIALIZED SALES, MERCHANDISING, AND MARKETING OPERATIONS</t>
  </si>
  <si>
    <t>Table B-4</t>
  </si>
  <si>
    <t>TOTAL</t>
  </si>
  <si>
    <t>Tourism and Travel Services Management</t>
  </si>
  <si>
    <t>Tourism and Travel Services Marketing Operations</t>
  </si>
  <si>
    <t>UNRELATED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</si>
</sst>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8" xfId="0" applyBorder="1" applyAlignment="1">
      <alignment horizontal="center"/>
    </xf>
    <xf numFmtId="3" fontId="0" fillId="0" borderId="0" xfId="43">
      <alignment/>
      <protection/>
    </xf>
    <xf numFmtId="3" fontId="3" fillId="0" borderId="0" xfId="43" applyFont="1">
      <alignment/>
      <protection/>
    </xf>
    <xf numFmtId="0" fontId="4" fillId="0" borderId="8" xfId="0" applyFont="1" applyBorder="1" applyAlignment="1">
      <alignment horizontal="centerContinuous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horizontal="centerContinuous"/>
    </xf>
    <xf numFmtId="2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8.421875" style="0" customWidth="1"/>
    <col min="2" max="2" width="78.7109375" style="0" customWidth="1"/>
    <col min="3" max="3" width="6.7109375" style="0" customWidth="1"/>
    <col min="4" max="4" width="1.57421875" style="0" customWidth="1"/>
    <col min="5" max="5" width="6.7109375" style="0" customWidth="1"/>
    <col min="6" max="6" width="1.57421875" style="0" customWidth="1"/>
    <col min="7" max="7" width="6.7109375" style="0" customWidth="1"/>
    <col min="8" max="8" width="1.57421875" style="0" customWidth="1"/>
    <col min="9" max="9" width="6.7109375" style="0" customWidth="1"/>
    <col min="10" max="10" width="1.57421875" style="0" customWidth="1"/>
    <col min="11" max="11" width="6.7109375" style="0" customWidth="1"/>
    <col min="12" max="12" width="1.57421875" style="0" customWidth="1"/>
    <col min="13" max="13" width="6.57421875" style="0" customWidth="1"/>
    <col min="14" max="14" width="1.57421875" style="0" customWidth="1"/>
    <col min="15" max="15" width="6.7109375" style="0" customWidth="1"/>
    <col min="16" max="16" width="1.57421875" style="0" customWidth="1"/>
    <col min="17" max="17" width="6.7109375" style="0" customWidth="1"/>
    <col min="18" max="18" width="1.57421875" style="0" customWidth="1"/>
    <col min="19" max="19" width="10.28125" style="0" customWidth="1"/>
    <col min="20" max="20" width="1.57421875" style="0" customWidth="1"/>
    <col min="21" max="21" width="8.421875" style="0" customWidth="1"/>
    <col min="22" max="22" width="1.57421875" style="0" customWidth="1"/>
    <col min="23" max="16384" width="8.421875" style="0" customWidth="1"/>
  </cols>
  <sheetData>
    <row r="1" spans="1:23" ht="12.7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9" spans="21:23" ht="12.75">
      <c r="U9" s="1" t="s">
        <v>29</v>
      </c>
      <c r="V9" s="1"/>
      <c r="W9" s="1"/>
    </row>
    <row r="10" spans="21:23" ht="12.75">
      <c r="U10" s="1" t="s">
        <v>32</v>
      </c>
      <c r="V10" s="1"/>
      <c r="W10" s="1"/>
    </row>
    <row r="11" spans="7:23" ht="12.75">
      <c r="G11" s="1" t="s">
        <v>59</v>
      </c>
      <c r="H11" s="1"/>
      <c r="I11" s="1"/>
      <c r="J11" s="1"/>
      <c r="U11" s="1" t="s">
        <v>33</v>
      </c>
      <c r="V11" s="1"/>
      <c r="W11" s="1"/>
    </row>
    <row r="12" spans="7:23" ht="12.75">
      <c r="G12" s="1" t="s">
        <v>63</v>
      </c>
      <c r="H12" s="1"/>
      <c r="I12" s="1"/>
      <c r="J12" s="1"/>
      <c r="K12" s="1" t="s">
        <v>33</v>
      </c>
      <c r="L12" s="1"/>
      <c r="M12" s="1"/>
      <c r="N12" s="1"/>
      <c r="O12" s="1" t="s">
        <v>33</v>
      </c>
      <c r="P12" s="1"/>
      <c r="Q12" s="1"/>
      <c r="R12" s="1"/>
      <c r="U12" s="1" t="s">
        <v>36</v>
      </c>
      <c r="V12" s="1"/>
      <c r="W12" s="1"/>
    </row>
    <row r="13" spans="7:23" ht="12.75">
      <c r="G13" s="1" t="s">
        <v>39</v>
      </c>
      <c r="H13" s="1"/>
      <c r="I13" s="1"/>
      <c r="J13" s="1"/>
      <c r="K13" s="1" t="s">
        <v>36</v>
      </c>
      <c r="L13" s="1"/>
      <c r="M13" s="1"/>
      <c r="N13" s="1"/>
      <c r="O13" s="1" t="s">
        <v>36</v>
      </c>
      <c r="P13" s="1"/>
      <c r="Q13" s="1"/>
      <c r="R13" s="1"/>
      <c r="U13" s="1" t="s">
        <v>65</v>
      </c>
      <c r="V13" s="1"/>
      <c r="W13" s="1"/>
    </row>
    <row r="14" spans="3:23" ht="12.75">
      <c r="C14" s="1" t="s">
        <v>52</v>
      </c>
      <c r="D14" s="1"/>
      <c r="E14" s="1"/>
      <c r="G14" s="1" t="s">
        <v>34</v>
      </c>
      <c r="H14" s="1"/>
      <c r="I14" s="1"/>
      <c r="J14" s="1"/>
      <c r="K14" s="1" t="s">
        <v>64</v>
      </c>
      <c r="L14" s="1"/>
      <c r="M14" s="1"/>
      <c r="N14" s="1"/>
      <c r="O14" s="1" t="s">
        <v>77</v>
      </c>
      <c r="P14" s="1"/>
      <c r="Q14" s="1"/>
      <c r="R14" s="1"/>
      <c r="S14" s="1" t="s">
        <v>74</v>
      </c>
      <c r="T14" s="1"/>
      <c r="U14" s="1" t="s">
        <v>77</v>
      </c>
      <c r="V14" s="1"/>
      <c r="W14" s="1"/>
    </row>
    <row r="15" spans="3:23" ht="12.75">
      <c r="C15" s="5" t="s">
        <v>34</v>
      </c>
      <c r="D15" s="5"/>
      <c r="E15" s="5"/>
      <c r="F15" s="12"/>
      <c r="G15" s="5" t="s">
        <v>27</v>
      </c>
      <c r="H15" s="5"/>
      <c r="I15" s="5"/>
      <c r="J15" s="5"/>
      <c r="K15" s="5" t="s">
        <v>60</v>
      </c>
      <c r="L15" s="5"/>
      <c r="M15" s="5"/>
      <c r="N15" s="5"/>
      <c r="O15" s="5" t="s">
        <v>60</v>
      </c>
      <c r="P15" s="5"/>
      <c r="Q15" s="5"/>
      <c r="R15" s="1"/>
      <c r="S15" s="1" t="s">
        <v>67</v>
      </c>
      <c r="T15" s="1"/>
      <c r="U15" s="5" t="s">
        <v>62</v>
      </c>
      <c r="V15" s="5"/>
      <c r="W15" s="5"/>
    </row>
    <row r="16" spans="1:23" ht="12.75">
      <c r="A16" s="2" t="s">
        <v>28</v>
      </c>
      <c r="B16" s="4" t="s">
        <v>61</v>
      </c>
      <c r="C16" s="6" t="s">
        <v>53</v>
      </c>
      <c r="D16" s="6"/>
      <c r="E16" s="9" t="s">
        <v>57</v>
      </c>
      <c r="F16" s="13"/>
      <c r="G16" s="13" t="s">
        <v>53</v>
      </c>
      <c r="H16" s="13"/>
      <c r="I16" s="9" t="s">
        <v>57</v>
      </c>
      <c r="J16" s="13"/>
      <c r="K16" s="13" t="s">
        <v>53</v>
      </c>
      <c r="L16" s="13"/>
      <c r="M16" s="9" t="s">
        <v>57</v>
      </c>
      <c r="N16" s="13"/>
      <c r="O16" s="13" t="s">
        <v>53</v>
      </c>
      <c r="P16" s="13"/>
      <c r="Q16" s="9" t="s">
        <v>57</v>
      </c>
      <c r="R16" s="13"/>
      <c r="S16" s="13" t="s">
        <v>53</v>
      </c>
      <c r="T16" s="13"/>
      <c r="U16" s="13" t="s">
        <v>53</v>
      </c>
      <c r="V16" s="13"/>
      <c r="W16" s="9" t="s">
        <v>57</v>
      </c>
    </row>
    <row r="17" ht="12.75">
      <c r="B17" t="s">
        <v>0</v>
      </c>
    </row>
    <row r="18" spans="1:23" ht="12.75">
      <c r="A18" t="s">
        <v>2</v>
      </c>
      <c r="B18" t="s">
        <v>21</v>
      </c>
      <c r="C18" s="15">
        <v>4</v>
      </c>
      <c r="D18" s="7"/>
      <c r="E18" s="10">
        <f>SUM(C18/S18)</f>
        <v>0.6666666666666666</v>
      </c>
      <c r="F18" s="7"/>
      <c r="G18" s="15">
        <v>0</v>
      </c>
      <c r="H18" s="7"/>
      <c r="I18" s="10">
        <f>SUM(G18/S18)</f>
        <v>0</v>
      </c>
      <c r="J18" s="7"/>
      <c r="K18" s="15">
        <v>2</v>
      </c>
      <c r="L18" s="7"/>
      <c r="M18" s="10">
        <f>SUM(K18/S18)</f>
        <v>0.3333333333333333</v>
      </c>
      <c r="N18" s="7"/>
      <c r="O18" s="15">
        <v>0</v>
      </c>
      <c r="P18" s="7"/>
      <c r="Q18" s="10">
        <f>SUM(O18/S18)</f>
        <v>0</v>
      </c>
      <c r="R18" s="7"/>
      <c r="S18" s="7">
        <f>C18+G18+K18+O18</f>
        <v>6</v>
      </c>
      <c r="T18" s="7"/>
      <c r="U18" s="7">
        <f>K18+O18</f>
        <v>2</v>
      </c>
      <c r="V18" s="7"/>
      <c r="W18" s="10">
        <f>SUM(U18/S18)</f>
        <v>0.3333333333333333</v>
      </c>
    </row>
    <row r="19" spans="1:23" ht="12.75">
      <c r="A19" t="s">
        <v>3</v>
      </c>
      <c r="B19" t="s">
        <v>22</v>
      </c>
      <c r="C19" s="15">
        <v>4</v>
      </c>
      <c r="D19" s="7"/>
      <c r="E19" s="10">
        <f>SUM(C19/S19)</f>
        <v>0.6666666666666666</v>
      </c>
      <c r="F19" s="7"/>
      <c r="G19" s="15">
        <v>0</v>
      </c>
      <c r="H19" s="7"/>
      <c r="I19" s="10">
        <f>SUM(G19/S19)</f>
        <v>0</v>
      </c>
      <c r="J19" s="7"/>
      <c r="K19" s="15">
        <v>2</v>
      </c>
      <c r="L19" s="7"/>
      <c r="M19" s="10">
        <f>SUM(K19/S19)</f>
        <v>0.3333333333333333</v>
      </c>
      <c r="N19" s="7"/>
      <c r="O19" s="15">
        <v>0</v>
      </c>
      <c r="P19" s="7"/>
      <c r="Q19" s="10">
        <f>SUM(O19/S19)</f>
        <v>0</v>
      </c>
      <c r="R19" s="7"/>
      <c r="S19" s="7">
        <f>C19+G19+K19+O19</f>
        <v>6</v>
      </c>
      <c r="T19" s="7"/>
      <c r="U19" s="7">
        <f>K19+O19</f>
        <v>2</v>
      </c>
      <c r="V19" s="7"/>
      <c r="W19" s="10">
        <f>SUM(U19/S19)</f>
        <v>0.3333333333333333</v>
      </c>
    </row>
    <row r="20" spans="3:15" ht="12.75">
      <c r="C20" s="15"/>
      <c r="G20" s="15"/>
      <c r="K20" s="15"/>
      <c r="O20" s="15"/>
    </row>
    <row r="21" spans="1:23" ht="12.75">
      <c r="A21" t="s">
        <v>4</v>
      </c>
      <c r="B21" t="s">
        <v>16</v>
      </c>
      <c r="C21" s="15">
        <v>15</v>
      </c>
      <c r="D21" s="7"/>
      <c r="E21" s="10">
        <f>SUM(C21/S21)</f>
        <v>0.5555555555555556</v>
      </c>
      <c r="F21" s="7"/>
      <c r="G21" s="15">
        <v>3</v>
      </c>
      <c r="H21" s="7"/>
      <c r="I21" s="10">
        <f>SUM(G21/S21)</f>
        <v>0.1111111111111111</v>
      </c>
      <c r="J21" s="7"/>
      <c r="K21" s="15">
        <v>8</v>
      </c>
      <c r="L21" s="7"/>
      <c r="M21" s="10">
        <f>SUM(K21/S21)</f>
        <v>0.2962962962962963</v>
      </c>
      <c r="N21" s="7"/>
      <c r="O21" s="15">
        <v>1</v>
      </c>
      <c r="P21" s="7"/>
      <c r="Q21" s="10">
        <f>SUM(O21/S21)</f>
        <v>0.037037037037037035</v>
      </c>
      <c r="R21" s="7"/>
      <c r="S21" s="7">
        <f>C21+G21+K21+O21</f>
        <v>27</v>
      </c>
      <c r="T21" s="7"/>
      <c r="U21" s="7">
        <f>K21+O21</f>
        <v>9</v>
      </c>
      <c r="V21" s="7"/>
      <c r="W21" s="10">
        <f>SUM(U21/S21)</f>
        <v>0.3333333333333333</v>
      </c>
    </row>
    <row r="22" spans="1:23" ht="12.75">
      <c r="A22" t="s">
        <v>5</v>
      </c>
      <c r="B22" s="14" t="s">
        <v>17</v>
      </c>
      <c r="C22" s="15">
        <v>12</v>
      </c>
      <c r="D22" s="7"/>
      <c r="E22" s="10">
        <f>SUM(C22/S22)</f>
        <v>0.6</v>
      </c>
      <c r="F22" s="7"/>
      <c r="G22" s="15">
        <v>2</v>
      </c>
      <c r="H22" s="7"/>
      <c r="I22" s="10">
        <f>SUM(G22/S22)</f>
        <v>0.1</v>
      </c>
      <c r="J22" s="7"/>
      <c r="K22" s="15">
        <v>5</v>
      </c>
      <c r="L22" s="7"/>
      <c r="M22" s="10">
        <f>SUM(K22/S22)</f>
        <v>0.25</v>
      </c>
      <c r="N22" s="7"/>
      <c r="O22" s="15">
        <v>1</v>
      </c>
      <c r="P22" s="7"/>
      <c r="Q22" s="10">
        <f>SUM(O22/S22)</f>
        <v>0.05</v>
      </c>
      <c r="R22" s="7"/>
      <c r="S22" s="7">
        <f>C22+G22+K22+O22</f>
        <v>20</v>
      </c>
      <c r="T22" s="7"/>
      <c r="U22" s="7">
        <f>K22+O22</f>
        <v>6</v>
      </c>
      <c r="V22" s="7"/>
      <c r="W22" s="10">
        <f>SUM(U22/S22)</f>
        <v>0.3</v>
      </c>
    </row>
    <row r="23" spans="1:23" ht="12.75">
      <c r="A23" t="s">
        <v>6</v>
      </c>
      <c r="B23" s="14" t="s">
        <v>18</v>
      </c>
      <c r="C23" s="15">
        <v>3</v>
      </c>
      <c r="E23" s="10">
        <f>SUM(C23/S23)</f>
        <v>0.42857142857142855</v>
      </c>
      <c r="F23" s="7"/>
      <c r="G23" s="15">
        <v>1</v>
      </c>
      <c r="H23" s="7"/>
      <c r="I23" s="10">
        <f>SUM(G23/S23)</f>
        <v>0.14285714285714285</v>
      </c>
      <c r="J23" s="7"/>
      <c r="K23" s="15">
        <v>3</v>
      </c>
      <c r="L23" s="7"/>
      <c r="M23" s="10">
        <f>SUM(K23/S23)</f>
        <v>0.42857142857142855</v>
      </c>
      <c r="N23" s="7"/>
      <c r="O23" s="15">
        <v>0</v>
      </c>
      <c r="P23" s="7"/>
      <c r="Q23" s="10">
        <f>SUM(O23/S23)</f>
        <v>0</v>
      </c>
      <c r="R23" s="7"/>
      <c r="S23" s="7">
        <f>C23+G23+K23+O23</f>
        <v>7</v>
      </c>
      <c r="T23" s="7"/>
      <c r="U23" s="7">
        <f>K23+O23</f>
        <v>3</v>
      </c>
      <c r="V23" s="7"/>
      <c r="W23" s="10">
        <f>SUM(U23/S23)</f>
        <v>0.42857142857142855</v>
      </c>
    </row>
    <row r="24" spans="2:23" ht="12.75">
      <c r="B24" s="14"/>
      <c r="C24" s="15"/>
      <c r="D24" s="7"/>
      <c r="E24" s="10"/>
      <c r="F24" s="7"/>
      <c r="G24" s="15"/>
      <c r="H24" s="7"/>
      <c r="I24" s="10"/>
      <c r="J24" s="7"/>
      <c r="K24" s="15"/>
      <c r="L24" s="7"/>
      <c r="M24" s="10"/>
      <c r="N24" s="7"/>
      <c r="O24" s="15"/>
      <c r="P24" s="7"/>
      <c r="Q24" s="10"/>
      <c r="R24" s="7"/>
      <c r="S24" s="7"/>
      <c r="T24" s="7"/>
      <c r="U24" s="7"/>
      <c r="V24" s="7"/>
      <c r="W24" s="10"/>
    </row>
    <row r="25" spans="1:23" ht="12.75">
      <c r="A25" t="s">
        <v>7</v>
      </c>
      <c r="B25" s="14" t="s">
        <v>19</v>
      </c>
      <c r="C25" s="15">
        <v>14</v>
      </c>
      <c r="D25" s="7"/>
      <c r="E25" s="10">
        <f>SUM(C25/S25)</f>
        <v>0.6086956521739131</v>
      </c>
      <c r="F25" s="7"/>
      <c r="G25" s="15">
        <v>0</v>
      </c>
      <c r="H25" s="7"/>
      <c r="I25" s="10">
        <f>SUM(G25/S25)</f>
        <v>0</v>
      </c>
      <c r="J25" s="7"/>
      <c r="K25" s="15">
        <v>6</v>
      </c>
      <c r="L25" s="7"/>
      <c r="M25" s="10">
        <f>SUM(K25/S25)</f>
        <v>0.2608695652173913</v>
      </c>
      <c r="N25" s="7"/>
      <c r="O25" s="15">
        <v>3</v>
      </c>
      <c r="P25" s="7"/>
      <c r="Q25" s="10">
        <f>SUM(O25/S25)</f>
        <v>0.13043478260869565</v>
      </c>
      <c r="R25" s="7"/>
      <c r="S25" s="7">
        <f>C25+G25+K25+O25</f>
        <v>23</v>
      </c>
      <c r="T25" s="7"/>
      <c r="U25" s="7">
        <f>K25+O25</f>
        <v>9</v>
      </c>
      <c r="V25" s="7"/>
      <c r="W25" s="10">
        <f>SUM(U25/S25)</f>
        <v>0.391304347826087</v>
      </c>
    </row>
    <row r="26" spans="1:23" ht="12.75">
      <c r="A26" t="s">
        <v>8</v>
      </c>
      <c r="B26" s="14" t="s">
        <v>20</v>
      </c>
      <c r="C26" s="15">
        <v>8</v>
      </c>
      <c r="E26" s="10">
        <f>SUM(C26/S26)</f>
        <v>0.6153846153846154</v>
      </c>
      <c r="F26" s="7"/>
      <c r="G26" s="15">
        <v>0</v>
      </c>
      <c r="H26" s="7"/>
      <c r="I26" s="10">
        <f>SUM(G26/S26)</f>
        <v>0</v>
      </c>
      <c r="J26" s="7"/>
      <c r="K26" s="15">
        <v>5</v>
      </c>
      <c r="L26" s="7"/>
      <c r="M26" s="10">
        <f>SUM(K26/S26)</f>
        <v>0.38461538461538464</v>
      </c>
      <c r="N26" s="7"/>
      <c r="O26" s="15">
        <v>0</v>
      </c>
      <c r="P26" s="7"/>
      <c r="Q26" s="10">
        <f>SUM(O26/S26)</f>
        <v>0</v>
      </c>
      <c r="R26" s="7"/>
      <c r="S26" s="7">
        <f>C26+G26+K26+O26</f>
        <v>13</v>
      </c>
      <c r="T26" s="7"/>
      <c r="U26" s="7">
        <f>K26+O26</f>
        <v>5</v>
      </c>
      <c r="V26" s="7"/>
      <c r="W26" s="10">
        <f>SUM(U26/S26)</f>
        <v>0.38461538461538464</v>
      </c>
    </row>
    <row r="27" spans="1:23" ht="12.75">
      <c r="A27" t="s">
        <v>9</v>
      </c>
      <c r="B27" s="14" t="s">
        <v>44</v>
      </c>
      <c r="C27" s="15">
        <v>6</v>
      </c>
      <c r="D27" s="7"/>
      <c r="E27" s="10">
        <f>SUM(C27/S27)</f>
        <v>0.6</v>
      </c>
      <c r="F27" s="7"/>
      <c r="G27" s="15">
        <v>0</v>
      </c>
      <c r="H27" s="7"/>
      <c r="I27" s="10">
        <f>SUM(G27/S27)</f>
        <v>0</v>
      </c>
      <c r="J27" s="7"/>
      <c r="K27" s="15">
        <v>1</v>
      </c>
      <c r="L27" s="7"/>
      <c r="M27" s="10">
        <f>SUM(K27/S27)</f>
        <v>0.1</v>
      </c>
      <c r="N27" s="7"/>
      <c r="O27" s="15">
        <v>3</v>
      </c>
      <c r="P27" s="7"/>
      <c r="Q27" s="10">
        <f>SUM(O27/S27)</f>
        <v>0.3</v>
      </c>
      <c r="R27" s="7"/>
      <c r="S27" s="7">
        <f>C27+G27+K27+O27</f>
        <v>10</v>
      </c>
      <c r="T27" s="7"/>
      <c r="U27" s="7">
        <f>K27+O27</f>
        <v>4</v>
      </c>
      <c r="V27" s="7"/>
      <c r="W27" s="10">
        <f>SUM(U27/S27)</f>
        <v>0.4</v>
      </c>
    </row>
    <row r="28" spans="2:23" ht="12.75">
      <c r="B28" s="14"/>
      <c r="C28" s="15"/>
      <c r="D28" s="7"/>
      <c r="E28" s="10"/>
      <c r="F28" s="7"/>
      <c r="G28" s="15"/>
      <c r="H28" s="7"/>
      <c r="I28" s="10"/>
      <c r="J28" s="7"/>
      <c r="K28" s="15"/>
      <c r="L28" s="7"/>
      <c r="M28" s="10"/>
      <c r="N28" s="7"/>
      <c r="O28" s="15"/>
      <c r="P28" s="7"/>
      <c r="Q28" s="10"/>
      <c r="R28" s="7"/>
      <c r="S28" s="7"/>
      <c r="T28" s="7"/>
      <c r="U28" s="7"/>
      <c r="V28" s="7"/>
      <c r="W28" s="10"/>
    </row>
    <row r="29" spans="1:23" ht="12.75">
      <c r="A29" t="s">
        <v>10</v>
      </c>
      <c r="B29" s="14" t="s">
        <v>23</v>
      </c>
      <c r="C29" s="15">
        <v>62</v>
      </c>
      <c r="E29" s="10">
        <f>SUM(C29/S29)</f>
        <v>0.6666666666666666</v>
      </c>
      <c r="F29" s="7"/>
      <c r="G29" s="15">
        <v>8</v>
      </c>
      <c r="H29" s="7"/>
      <c r="I29" s="10">
        <f>SUM(G29/S29)</f>
        <v>0.08602150537634409</v>
      </c>
      <c r="J29" s="7"/>
      <c r="K29" s="15">
        <v>20</v>
      </c>
      <c r="L29" s="7"/>
      <c r="M29" s="10">
        <f>SUM(K29/S29)</f>
        <v>0.21505376344086022</v>
      </c>
      <c r="N29" s="7"/>
      <c r="O29" s="15">
        <v>3</v>
      </c>
      <c r="P29" s="7"/>
      <c r="Q29" s="10">
        <f>SUM(O29/S29)</f>
        <v>0.03225806451612903</v>
      </c>
      <c r="R29" s="7"/>
      <c r="S29" s="7">
        <f>C29+G29+K29+O29</f>
        <v>93</v>
      </c>
      <c r="T29" s="7"/>
      <c r="U29" s="7">
        <f>K29+O29</f>
        <v>23</v>
      </c>
      <c r="V29" s="7"/>
      <c r="W29" s="10">
        <f>SUM(U29/S29)</f>
        <v>0.24731182795698925</v>
      </c>
    </row>
    <row r="30" spans="1:23" ht="12.75">
      <c r="A30" t="s">
        <v>11</v>
      </c>
      <c r="B30" s="14" t="s">
        <v>24</v>
      </c>
      <c r="C30" s="15">
        <v>40</v>
      </c>
      <c r="D30" s="7"/>
      <c r="E30" s="10">
        <f>SUM(C30/S30)</f>
        <v>0.7272727272727273</v>
      </c>
      <c r="F30" s="7"/>
      <c r="G30" s="15">
        <v>5</v>
      </c>
      <c r="H30" s="7"/>
      <c r="I30" s="10">
        <f>SUM(G30/S30)</f>
        <v>0.09090909090909091</v>
      </c>
      <c r="J30" s="7"/>
      <c r="K30" s="15">
        <v>9</v>
      </c>
      <c r="L30" s="7"/>
      <c r="M30" s="10">
        <f>SUM(K30/S30)</f>
        <v>0.16363636363636364</v>
      </c>
      <c r="N30" s="7"/>
      <c r="O30" s="15">
        <v>1</v>
      </c>
      <c r="P30" s="7"/>
      <c r="Q30" s="10">
        <f>SUM(O30/S30)</f>
        <v>0.01818181818181818</v>
      </c>
      <c r="R30" s="7"/>
      <c r="S30" s="7">
        <f>C30+G30+K30+O30</f>
        <v>55</v>
      </c>
      <c r="T30" s="7"/>
      <c r="U30" s="7">
        <f>K30+O30</f>
        <v>10</v>
      </c>
      <c r="V30" s="7"/>
      <c r="W30" s="10">
        <f>SUM(U30/S30)</f>
        <v>0.18181818181818182</v>
      </c>
    </row>
    <row r="31" spans="1:23" ht="12.75">
      <c r="A31" t="s">
        <v>12</v>
      </c>
      <c r="B31" s="14" t="s">
        <v>50</v>
      </c>
      <c r="C31" s="15">
        <v>15</v>
      </c>
      <c r="D31" s="7"/>
      <c r="E31" s="10">
        <f>SUM(C31/S31)</f>
        <v>0.5555555555555556</v>
      </c>
      <c r="F31" s="7"/>
      <c r="G31" s="15">
        <v>3</v>
      </c>
      <c r="H31" s="7"/>
      <c r="I31" s="10">
        <f>SUM(G31/S31)</f>
        <v>0.1111111111111111</v>
      </c>
      <c r="J31" s="7"/>
      <c r="K31" s="15">
        <v>9</v>
      </c>
      <c r="L31" s="7"/>
      <c r="M31" s="10">
        <f>SUM(K31/S31)</f>
        <v>0.3333333333333333</v>
      </c>
      <c r="N31" s="7"/>
      <c r="O31" s="15">
        <v>0</v>
      </c>
      <c r="P31" s="7"/>
      <c r="Q31" s="10">
        <f>SUM(O31/S31)</f>
        <v>0</v>
      </c>
      <c r="R31" s="7"/>
      <c r="S31" s="7">
        <f>C31+G31+K31+O31</f>
        <v>27</v>
      </c>
      <c r="T31" s="7"/>
      <c r="U31" s="7">
        <f>K31+O31</f>
        <v>9</v>
      </c>
      <c r="V31" s="7"/>
      <c r="W31" s="10">
        <f>SUM(U31/S31)</f>
        <v>0.3333333333333333</v>
      </c>
    </row>
    <row r="32" spans="1:23" ht="12.75">
      <c r="A32" t="s">
        <v>13</v>
      </c>
      <c r="B32" s="14" t="s">
        <v>38</v>
      </c>
      <c r="C32" s="15">
        <v>7</v>
      </c>
      <c r="E32" s="10">
        <f>SUM(C32/S32)</f>
        <v>0.6363636363636364</v>
      </c>
      <c r="F32" s="7"/>
      <c r="G32" s="15">
        <v>0</v>
      </c>
      <c r="H32" s="7"/>
      <c r="I32" s="10">
        <f>SUM(G32/S32)</f>
        <v>0</v>
      </c>
      <c r="J32" s="7"/>
      <c r="K32" s="15">
        <v>2</v>
      </c>
      <c r="L32" s="7"/>
      <c r="M32" s="10">
        <f>SUM(K32/S32)</f>
        <v>0.18181818181818182</v>
      </c>
      <c r="N32" s="7"/>
      <c r="O32" s="15">
        <v>2</v>
      </c>
      <c r="P32" s="7"/>
      <c r="Q32" s="10">
        <f>SUM(O32/S32)</f>
        <v>0.18181818181818182</v>
      </c>
      <c r="R32" s="7"/>
      <c r="S32" s="7">
        <f>C32+G32+K32+O32</f>
        <v>11</v>
      </c>
      <c r="T32" s="7"/>
      <c r="U32" s="7">
        <f>K32+O32</f>
        <v>4</v>
      </c>
      <c r="V32" s="7"/>
      <c r="W32" s="10">
        <f>SUM(U32/S32)</f>
        <v>0.36363636363636365</v>
      </c>
    </row>
    <row r="33" spans="2:23" ht="12.75">
      <c r="B33" s="14"/>
      <c r="C33" s="15"/>
      <c r="D33" s="7"/>
      <c r="E33" s="10"/>
      <c r="F33" s="7"/>
      <c r="G33" s="15"/>
      <c r="H33" s="7"/>
      <c r="I33" s="10"/>
      <c r="J33" s="7"/>
      <c r="K33" s="15"/>
      <c r="L33" s="7"/>
      <c r="M33" s="10"/>
      <c r="N33" s="7"/>
      <c r="O33" s="15"/>
      <c r="P33" s="7"/>
      <c r="Q33" s="10"/>
      <c r="R33" s="7"/>
      <c r="S33" s="7"/>
      <c r="T33" s="7"/>
      <c r="U33" s="7"/>
      <c r="V33" s="7"/>
      <c r="W33" s="10"/>
    </row>
    <row r="34" spans="1:23" ht="12.75">
      <c r="A34">
        <v>4600</v>
      </c>
      <c r="B34" s="14" t="s">
        <v>31</v>
      </c>
      <c r="C34" s="15">
        <v>12</v>
      </c>
      <c r="D34" s="7"/>
      <c r="E34" s="10">
        <f>SUM(C34/S34)</f>
        <v>0.5</v>
      </c>
      <c r="F34" s="7"/>
      <c r="G34" s="15">
        <v>2</v>
      </c>
      <c r="H34" s="7"/>
      <c r="I34" s="10">
        <f>SUM(G34/S34)</f>
        <v>0.08333333333333333</v>
      </c>
      <c r="J34" s="7"/>
      <c r="K34" s="15">
        <v>9</v>
      </c>
      <c r="L34" s="7"/>
      <c r="M34" s="10">
        <f>SUM(K34/S34)</f>
        <v>0.375</v>
      </c>
      <c r="N34" s="7"/>
      <c r="O34" s="15">
        <v>1</v>
      </c>
      <c r="P34" s="7"/>
      <c r="Q34" s="10">
        <f>SUM(O34/S34)</f>
        <v>0.041666666666666664</v>
      </c>
      <c r="R34" s="7"/>
      <c r="S34" s="7">
        <f>C34+G34+K34+O34</f>
        <v>24</v>
      </c>
      <c r="T34" s="7"/>
      <c r="U34" s="7">
        <f>K34+O34</f>
        <v>10</v>
      </c>
      <c r="V34" s="7"/>
      <c r="W34" s="10">
        <f>SUM(U34/S34)</f>
        <v>0.4166666666666667</v>
      </c>
    </row>
    <row r="35" spans="1:23" ht="12.75">
      <c r="A35">
        <v>460000</v>
      </c>
      <c r="B35" s="14" t="s">
        <v>30</v>
      </c>
      <c r="C35" s="15">
        <v>12</v>
      </c>
      <c r="E35" s="10">
        <f>SUM(C35/S35)</f>
        <v>0.5</v>
      </c>
      <c r="F35" s="7"/>
      <c r="G35" s="15">
        <v>2</v>
      </c>
      <c r="H35" s="7"/>
      <c r="I35" s="10">
        <f>SUM(G35/S35)</f>
        <v>0.08333333333333333</v>
      </c>
      <c r="J35" s="7"/>
      <c r="K35" s="15">
        <v>9</v>
      </c>
      <c r="L35" s="7"/>
      <c r="M35" s="10">
        <f>SUM(K35/S35)</f>
        <v>0.375</v>
      </c>
      <c r="N35" s="7"/>
      <c r="O35" s="15">
        <v>1</v>
      </c>
      <c r="P35" s="7"/>
      <c r="Q35" s="10">
        <f>SUM(O35/S35)</f>
        <v>0.041666666666666664</v>
      </c>
      <c r="R35" s="7"/>
      <c r="S35" s="7">
        <f>C35+G35+K35+O35</f>
        <v>24</v>
      </c>
      <c r="T35" s="7"/>
      <c r="U35" s="7">
        <f>K35+O35</f>
        <v>10</v>
      </c>
      <c r="V35" s="7"/>
      <c r="W35" s="10">
        <f>SUM(U35/S35)</f>
        <v>0.4166666666666667</v>
      </c>
    </row>
    <row r="36" spans="2:23" ht="12.75">
      <c r="B36" s="14"/>
      <c r="C36" s="15"/>
      <c r="D36" s="7"/>
      <c r="E36" s="10"/>
      <c r="F36" s="7"/>
      <c r="G36" s="15"/>
      <c r="H36" s="7"/>
      <c r="I36" s="10"/>
      <c r="J36" s="7"/>
      <c r="K36" s="15"/>
      <c r="L36" s="7"/>
      <c r="M36" s="10"/>
      <c r="N36" s="7"/>
      <c r="O36" s="15"/>
      <c r="P36" s="7"/>
      <c r="Q36" s="10"/>
      <c r="R36" s="7"/>
      <c r="S36" s="7"/>
      <c r="T36" s="7"/>
      <c r="U36" s="7"/>
      <c r="V36" s="7"/>
      <c r="W36" s="10"/>
    </row>
    <row r="37" spans="1:23" ht="12.75">
      <c r="A37">
        <v>5116</v>
      </c>
      <c r="B37" s="14" t="s">
        <v>55</v>
      </c>
      <c r="C37" s="15">
        <v>1824</v>
      </c>
      <c r="D37" s="7"/>
      <c r="E37" s="10">
        <f aca="true" t="shared" si="0" ref="E37:E42">SUM(C37/S37)</f>
        <v>0.5614035087719298</v>
      </c>
      <c r="F37" s="7"/>
      <c r="G37" s="15">
        <v>170</v>
      </c>
      <c r="H37" s="7"/>
      <c r="I37" s="10">
        <f aca="true" t="shared" si="1" ref="I37:I42">SUM(G37/S37)</f>
        <v>0.0523237919359803</v>
      </c>
      <c r="J37" s="7"/>
      <c r="K37" s="15">
        <v>1114</v>
      </c>
      <c r="L37" s="7"/>
      <c r="M37" s="10">
        <f aca="true" t="shared" si="2" ref="M37:M42">SUM(K37/S37)</f>
        <v>0.34287473068636504</v>
      </c>
      <c r="N37" s="7"/>
      <c r="O37" s="15">
        <v>141</v>
      </c>
      <c r="P37" s="7"/>
      <c r="Q37" s="10">
        <f aca="true" t="shared" si="3" ref="Q37:Q42">SUM(O37/S37)</f>
        <v>0.04339796860572484</v>
      </c>
      <c r="R37" s="7"/>
      <c r="S37" s="7">
        <f aca="true" t="shared" si="4" ref="S37:S42">C37+G37+K37+O37</f>
        <v>3249</v>
      </c>
      <c r="T37" s="7"/>
      <c r="U37" s="7">
        <f aca="true" t="shared" si="5" ref="U37:U42">K37+O37</f>
        <v>1255</v>
      </c>
      <c r="V37" s="7"/>
      <c r="W37" s="10">
        <f aca="true" t="shared" si="6" ref="W37:W42">SUM(U37/S37)</f>
        <v>0.38627269929208985</v>
      </c>
    </row>
    <row r="38" spans="1:23" ht="12.75">
      <c r="A38">
        <v>511601</v>
      </c>
      <c r="B38" s="14" t="s">
        <v>56</v>
      </c>
      <c r="C38" s="15">
        <v>852</v>
      </c>
      <c r="E38" s="10">
        <f t="shared" si="0"/>
        <v>0.8287937743190662</v>
      </c>
      <c r="F38" s="7"/>
      <c r="G38" s="15">
        <v>26</v>
      </c>
      <c r="H38" s="7"/>
      <c r="I38" s="10">
        <f t="shared" si="1"/>
        <v>0.02529182879377432</v>
      </c>
      <c r="J38" s="7"/>
      <c r="K38" s="15">
        <v>142</v>
      </c>
      <c r="L38" s="7"/>
      <c r="M38" s="10">
        <f t="shared" si="2"/>
        <v>0.13813229571984437</v>
      </c>
      <c r="N38" s="7"/>
      <c r="O38" s="15">
        <v>8</v>
      </c>
      <c r="P38" s="7"/>
      <c r="Q38" s="10">
        <f t="shared" si="3"/>
        <v>0.007782101167315175</v>
      </c>
      <c r="R38" s="7"/>
      <c r="S38" s="7">
        <f t="shared" si="4"/>
        <v>1028</v>
      </c>
      <c r="T38" s="7"/>
      <c r="U38" s="7">
        <f t="shared" si="5"/>
        <v>150</v>
      </c>
      <c r="V38" s="7"/>
      <c r="W38" s="10">
        <f t="shared" si="6"/>
        <v>0.14591439688715954</v>
      </c>
    </row>
    <row r="39" spans="1:23" ht="12.75">
      <c r="A39">
        <v>511612</v>
      </c>
      <c r="B39" t="s">
        <v>58</v>
      </c>
      <c r="C39" s="15">
        <v>6</v>
      </c>
      <c r="D39" s="7"/>
      <c r="E39" s="10">
        <f t="shared" si="0"/>
        <v>0.8571428571428571</v>
      </c>
      <c r="F39" s="7"/>
      <c r="G39" s="15">
        <v>1</v>
      </c>
      <c r="H39" s="7"/>
      <c r="I39" s="10">
        <f t="shared" si="1"/>
        <v>0.14285714285714285</v>
      </c>
      <c r="J39" s="7"/>
      <c r="K39" s="15">
        <v>0</v>
      </c>
      <c r="L39" s="7"/>
      <c r="M39" s="10">
        <f t="shared" si="2"/>
        <v>0</v>
      </c>
      <c r="N39" s="7"/>
      <c r="O39" s="15">
        <v>0</v>
      </c>
      <c r="P39" s="7"/>
      <c r="Q39" s="10">
        <f t="shared" si="3"/>
        <v>0</v>
      </c>
      <c r="R39" s="7"/>
      <c r="S39" s="7">
        <f t="shared" si="4"/>
        <v>7</v>
      </c>
      <c r="T39" s="7"/>
      <c r="U39" s="7">
        <f t="shared" si="5"/>
        <v>0</v>
      </c>
      <c r="V39" s="7"/>
      <c r="W39" s="10">
        <f t="shared" si="6"/>
        <v>0</v>
      </c>
    </row>
    <row r="40" spans="1:23" ht="12.75">
      <c r="A40">
        <v>511613</v>
      </c>
      <c r="B40" s="14" t="s">
        <v>51</v>
      </c>
      <c r="C40" s="15">
        <v>261</v>
      </c>
      <c r="D40" s="7"/>
      <c r="E40" s="10">
        <f t="shared" si="0"/>
        <v>0.6274038461538461</v>
      </c>
      <c r="F40" s="7"/>
      <c r="G40" s="15">
        <v>29</v>
      </c>
      <c r="H40" s="7"/>
      <c r="I40" s="10">
        <f t="shared" si="1"/>
        <v>0.06971153846153846</v>
      </c>
      <c r="J40" s="7"/>
      <c r="K40" s="15">
        <v>124</v>
      </c>
      <c r="L40" s="7"/>
      <c r="M40" s="10">
        <f t="shared" si="2"/>
        <v>0.2980769230769231</v>
      </c>
      <c r="N40" s="7"/>
      <c r="O40" s="15">
        <v>2</v>
      </c>
      <c r="P40" s="7"/>
      <c r="Q40" s="10">
        <f t="shared" si="3"/>
        <v>0.004807692307692308</v>
      </c>
      <c r="R40" s="7"/>
      <c r="S40" s="7">
        <f t="shared" si="4"/>
        <v>416</v>
      </c>
      <c r="T40" s="7"/>
      <c r="U40" s="7">
        <f t="shared" si="5"/>
        <v>126</v>
      </c>
      <c r="V40" s="7"/>
      <c r="W40" s="10">
        <f t="shared" si="6"/>
        <v>0.30288461538461536</v>
      </c>
    </row>
    <row r="41" spans="1:23" ht="12.75">
      <c r="A41">
        <v>511614</v>
      </c>
      <c r="B41" s="14" t="s">
        <v>54</v>
      </c>
      <c r="C41" s="15">
        <v>700</v>
      </c>
      <c r="D41" s="7"/>
      <c r="E41" s="10">
        <f t="shared" si="0"/>
        <v>0.39503386004514673</v>
      </c>
      <c r="F41" s="7"/>
      <c r="G41" s="15">
        <v>110</v>
      </c>
      <c r="H41" s="7"/>
      <c r="I41" s="10">
        <f t="shared" si="1"/>
        <v>0.062076749435665914</v>
      </c>
      <c r="J41" s="7"/>
      <c r="K41" s="15">
        <v>833</v>
      </c>
      <c r="L41" s="7"/>
      <c r="M41" s="10">
        <f t="shared" si="2"/>
        <v>0.4700902934537246</v>
      </c>
      <c r="N41" s="7"/>
      <c r="O41" s="15">
        <v>129</v>
      </c>
      <c r="P41" s="7"/>
      <c r="Q41" s="10">
        <f t="shared" si="3"/>
        <v>0.07279909706546275</v>
      </c>
      <c r="R41" s="7"/>
      <c r="S41" s="7">
        <f t="shared" si="4"/>
        <v>1772</v>
      </c>
      <c r="T41" s="7"/>
      <c r="U41" s="7">
        <f t="shared" si="5"/>
        <v>962</v>
      </c>
      <c r="V41" s="7"/>
      <c r="W41" s="10">
        <f t="shared" si="6"/>
        <v>0.5428893905191874</v>
      </c>
    </row>
    <row r="42" spans="1:23" ht="12.75">
      <c r="A42">
        <v>511620</v>
      </c>
      <c r="B42" t="s">
        <v>15</v>
      </c>
      <c r="C42" s="15">
        <v>5</v>
      </c>
      <c r="D42" s="7"/>
      <c r="E42" s="10">
        <f t="shared" si="0"/>
        <v>0.19230769230769232</v>
      </c>
      <c r="F42" s="7"/>
      <c r="G42" s="15">
        <v>4</v>
      </c>
      <c r="H42" s="7"/>
      <c r="I42" s="10">
        <f t="shared" si="1"/>
        <v>0.15384615384615385</v>
      </c>
      <c r="J42" s="7"/>
      <c r="K42" s="15">
        <v>15</v>
      </c>
      <c r="L42" s="7"/>
      <c r="M42" s="10">
        <f t="shared" si="2"/>
        <v>0.5769230769230769</v>
      </c>
      <c r="N42" s="7"/>
      <c r="O42" s="15">
        <v>2</v>
      </c>
      <c r="P42" s="7"/>
      <c r="Q42" s="10">
        <f t="shared" si="3"/>
        <v>0.07692307692307693</v>
      </c>
      <c r="R42" s="7"/>
      <c r="S42" s="7">
        <f t="shared" si="4"/>
        <v>26</v>
      </c>
      <c r="T42" s="7"/>
      <c r="U42" s="7">
        <f t="shared" si="5"/>
        <v>17</v>
      </c>
      <c r="V42" s="7"/>
      <c r="W42" s="10">
        <f t="shared" si="6"/>
        <v>0.6538461538461539</v>
      </c>
    </row>
    <row r="43" spans="3:23" ht="12.75">
      <c r="C43" s="15"/>
      <c r="D43" s="7"/>
      <c r="E43" s="10"/>
      <c r="F43" s="7"/>
      <c r="G43" s="15"/>
      <c r="H43" s="7"/>
      <c r="I43" s="10"/>
      <c r="J43" s="7"/>
      <c r="K43" s="15"/>
      <c r="L43" s="7"/>
      <c r="M43" s="10"/>
      <c r="N43" s="7"/>
      <c r="O43" s="15"/>
      <c r="P43" s="7"/>
      <c r="Q43" s="10"/>
      <c r="R43" s="7"/>
      <c r="S43" s="7"/>
      <c r="T43" s="7"/>
      <c r="U43" s="7"/>
      <c r="V43" s="7"/>
      <c r="W43" s="10"/>
    </row>
    <row r="44" spans="1:23" ht="12.75">
      <c r="A44">
        <v>5126</v>
      </c>
      <c r="B44" t="s">
        <v>42</v>
      </c>
      <c r="C44" s="15">
        <v>9</v>
      </c>
      <c r="E44" s="10">
        <f>SUM(C44/S44)</f>
        <v>0.6</v>
      </c>
      <c r="F44" s="7"/>
      <c r="G44" s="15">
        <v>0</v>
      </c>
      <c r="H44" s="7"/>
      <c r="I44" s="10">
        <f>SUM(G44/S44)</f>
        <v>0</v>
      </c>
      <c r="J44" s="7"/>
      <c r="K44" s="15">
        <v>6</v>
      </c>
      <c r="L44" s="7"/>
      <c r="M44" s="10">
        <f>SUM(K44/S44)</f>
        <v>0.4</v>
      </c>
      <c r="N44" s="7"/>
      <c r="O44" s="15">
        <v>0</v>
      </c>
      <c r="P44" s="7"/>
      <c r="Q44" s="10">
        <f>SUM(O44/S44)</f>
        <v>0</v>
      </c>
      <c r="R44" s="7"/>
      <c r="S44" s="7">
        <f>C44+G44+K44+O44</f>
        <v>15</v>
      </c>
      <c r="T44" s="7"/>
      <c r="U44" s="7">
        <f>K44+O44</f>
        <v>6</v>
      </c>
      <c r="V44" s="7"/>
      <c r="W44" s="10">
        <f>SUM(U44/S44)</f>
        <v>0.4</v>
      </c>
    </row>
    <row r="45" spans="1:23" ht="12.75">
      <c r="A45">
        <v>512602</v>
      </c>
      <c r="B45" s="14" t="s">
        <v>43</v>
      </c>
      <c r="C45" s="15">
        <v>9</v>
      </c>
      <c r="D45" s="7"/>
      <c r="E45" s="10">
        <f>SUM(C45/S45)</f>
        <v>0.6</v>
      </c>
      <c r="F45" s="7"/>
      <c r="G45" s="15">
        <v>0</v>
      </c>
      <c r="H45" s="7"/>
      <c r="I45" s="10">
        <f>SUM(G45/S45)</f>
        <v>0</v>
      </c>
      <c r="J45" s="7"/>
      <c r="K45" s="15">
        <v>6</v>
      </c>
      <c r="L45" s="7"/>
      <c r="M45" s="10">
        <f>SUM(K45/S45)</f>
        <v>0.4</v>
      </c>
      <c r="N45" s="7"/>
      <c r="O45" s="15">
        <v>0</v>
      </c>
      <c r="P45" s="7"/>
      <c r="Q45" s="10">
        <f>SUM(O45/S45)</f>
        <v>0</v>
      </c>
      <c r="R45" s="7"/>
      <c r="S45" s="7">
        <f>C45+G45+K45+O45</f>
        <v>15</v>
      </c>
      <c r="T45" s="7"/>
      <c r="U45" s="7">
        <f>K45+O45</f>
        <v>6</v>
      </c>
      <c r="V45" s="7"/>
      <c r="W45" s="10">
        <f>SUM(U45/S45)</f>
        <v>0.4</v>
      </c>
    </row>
    <row r="46" spans="2:23" ht="12.75">
      <c r="B46" s="14"/>
      <c r="C46" s="15"/>
      <c r="D46" s="7"/>
      <c r="E46" s="10"/>
      <c r="F46" s="7"/>
      <c r="G46" s="15"/>
      <c r="H46" s="7"/>
      <c r="I46" s="10"/>
      <c r="J46" s="7"/>
      <c r="K46" s="15"/>
      <c r="L46" s="7"/>
      <c r="M46" s="10"/>
      <c r="N46" s="7"/>
      <c r="O46" s="15"/>
      <c r="P46" s="7"/>
      <c r="Q46" s="10"/>
      <c r="R46" s="7"/>
      <c r="S46" s="7"/>
      <c r="T46" s="7"/>
      <c r="U46" s="7"/>
      <c r="V46" s="7"/>
      <c r="W46" s="10"/>
    </row>
    <row r="47" spans="1:23" ht="12.75">
      <c r="A47">
        <v>5209</v>
      </c>
      <c r="B47" s="14" t="s">
        <v>45</v>
      </c>
      <c r="C47" s="15">
        <v>29</v>
      </c>
      <c r="D47" s="7"/>
      <c r="E47" s="10">
        <f>SUM(C47/S47)</f>
        <v>0.7073170731707317</v>
      </c>
      <c r="F47" s="7"/>
      <c r="G47" s="15">
        <v>0</v>
      </c>
      <c r="H47" s="7"/>
      <c r="I47" s="10">
        <f>SUM(G47/S47)</f>
        <v>0</v>
      </c>
      <c r="J47" s="7"/>
      <c r="K47" s="15">
        <v>8</v>
      </c>
      <c r="L47" s="7"/>
      <c r="M47" s="10">
        <f>SUM(K47/S47)</f>
        <v>0.1951219512195122</v>
      </c>
      <c r="N47" s="7"/>
      <c r="O47" s="15">
        <v>4</v>
      </c>
      <c r="P47" s="7"/>
      <c r="Q47" s="10">
        <f>SUM(O47/S47)</f>
        <v>0.0975609756097561</v>
      </c>
      <c r="R47" s="7"/>
      <c r="S47" s="7">
        <f>C47+G47+K47+O47</f>
        <v>41</v>
      </c>
      <c r="T47" s="7"/>
      <c r="U47" s="7">
        <f>K47+O47</f>
        <v>12</v>
      </c>
      <c r="V47" s="7"/>
      <c r="W47" s="10">
        <f>SUM(U47/S47)</f>
        <v>0.2926829268292683</v>
      </c>
    </row>
    <row r="48" spans="1:23" ht="12.75">
      <c r="A48">
        <v>520901</v>
      </c>
      <c r="B48" s="14" t="s">
        <v>46</v>
      </c>
      <c r="C48" s="15">
        <v>9</v>
      </c>
      <c r="D48" s="7"/>
      <c r="E48" s="10">
        <f>SUM(C48/S48)</f>
        <v>0.5</v>
      </c>
      <c r="F48" s="7"/>
      <c r="G48" s="15">
        <v>0</v>
      </c>
      <c r="H48" s="7"/>
      <c r="I48" s="10">
        <f>SUM(G48/S48)</f>
        <v>0</v>
      </c>
      <c r="J48" s="7"/>
      <c r="K48" s="15">
        <v>7</v>
      </c>
      <c r="L48" s="7"/>
      <c r="M48" s="10">
        <f>SUM(K48/S48)</f>
        <v>0.3888888888888889</v>
      </c>
      <c r="N48" s="7"/>
      <c r="O48" s="15">
        <v>2</v>
      </c>
      <c r="P48" s="7"/>
      <c r="Q48" s="10">
        <f>SUM(O48/S48)</f>
        <v>0.1111111111111111</v>
      </c>
      <c r="R48" s="7"/>
      <c r="S48" s="7">
        <f>C48+G48+K48+O48</f>
        <v>18</v>
      </c>
      <c r="T48" s="7"/>
      <c r="U48" s="7">
        <f>K48+O48</f>
        <v>9</v>
      </c>
      <c r="V48" s="7"/>
      <c r="W48" s="10">
        <f>SUM(U48/S48)</f>
        <v>0.5</v>
      </c>
    </row>
    <row r="49" spans="1:23" ht="12.75">
      <c r="A49">
        <v>520903</v>
      </c>
      <c r="B49" s="14" t="s">
        <v>75</v>
      </c>
      <c r="C49" s="15">
        <v>10</v>
      </c>
      <c r="D49" s="7"/>
      <c r="E49" s="10">
        <f>SUM(C49/S49)</f>
        <v>0.9090909090909091</v>
      </c>
      <c r="F49" s="7"/>
      <c r="G49" s="15">
        <v>0</v>
      </c>
      <c r="H49" s="7"/>
      <c r="I49" s="10">
        <f>SUM(G49/S49)</f>
        <v>0</v>
      </c>
      <c r="J49" s="7"/>
      <c r="K49" s="15">
        <v>0</v>
      </c>
      <c r="L49" s="7"/>
      <c r="M49" s="10">
        <f>SUM(K49/S49)</f>
        <v>0</v>
      </c>
      <c r="N49" s="7"/>
      <c r="O49" s="15">
        <v>1</v>
      </c>
      <c r="P49" s="7"/>
      <c r="Q49" s="10">
        <f>SUM(O49/S49)</f>
        <v>0.09090909090909091</v>
      </c>
      <c r="R49" s="7"/>
      <c r="S49" s="7">
        <f>C49+G49+K49+O49</f>
        <v>11</v>
      </c>
      <c r="T49" s="7"/>
      <c r="U49" s="7">
        <f>K49+O49</f>
        <v>1</v>
      </c>
      <c r="V49" s="7"/>
      <c r="W49" s="10">
        <f>SUM(U49/S49)</f>
        <v>0.09090909090909091</v>
      </c>
    </row>
    <row r="50" spans="1:23" ht="12.75">
      <c r="A50">
        <v>520904</v>
      </c>
      <c r="B50" s="14" t="s">
        <v>47</v>
      </c>
      <c r="C50" s="15">
        <v>10</v>
      </c>
      <c r="E50" s="10">
        <f>SUM(C50/S50)</f>
        <v>0.8333333333333334</v>
      </c>
      <c r="F50" s="7"/>
      <c r="G50" s="15">
        <v>0</v>
      </c>
      <c r="H50" s="7"/>
      <c r="I50" s="10">
        <f>SUM(G50/S50)</f>
        <v>0</v>
      </c>
      <c r="J50" s="7"/>
      <c r="K50" s="15">
        <v>1</v>
      </c>
      <c r="L50" s="7"/>
      <c r="M50" s="10">
        <f>SUM(K50/S50)</f>
        <v>0.08333333333333333</v>
      </c>
      <c r="N50" s="7"/>
      <c r="O50" s="15">
        <v>1</v>
      </c>
      <c r="P50" s="7"/>
      <c r="Q50" s="10">
        <f>SUM(O50/S50)</f>
        <v>0.08333333333333333</v>
      </c>
      <c r="R50" s="7"/>
      <c r="S50" s="7">
        <f>C50+G50+K50+O50</f>
        <v>12</v>
      </c>
      <c r="T50" s="7"/>
      <c r="U50" s="7">
        <f>K50+O50</f>
        <v>2</v>
      </c>
      <c r="V50" s="7"/>
      <c r="W50" s="10">
        <f>SUM(U50/S50)</f>
        <v>0.16666666666666666</v>
      </c>
    </row>
    <row r="51" spans="2:23" ht="12.75">
      <c r="B51" s="14"/>
      <c r="C51" s="15"/>
      <c r="D51" s="7"/>
      <c r="E51" s="10"/>
      <c r="F51" s="7"/>
      <c r="G51" s="15"/>
      <c r="H51" s="7"/>
      <c r="I51" s="10"/>
      <c r="J51" s="7"/>
      <c r="K51" s="15"/>
      <c r="L51" s="7"/>
      <c r="M51" s="10"/>
      <c r="N51" s="7"/>
      <c r="O51" s="15"/>
      <c r="P51" s="7"/>
      <c r="Q51" s="10"/>
      <c r="R51" s="7"/>
      <c r="S51" s="7"/>
      <c r="T51" s="7"/>
      <c r="U51" s="7"/>
      <c r="V51" s="7"/>
      <c r="W51" s="10"/>
    </row>
    <row r="52" spans="1:23" ht="12.75">
      <c r="A52">
        <v>5218</v>
      </c>
      <c r="B52" s="14" t="s">
        <v>41</v>
      </c>
      <c r="C52" s="15">
        <v>45</v>
      </c>
      <c r="D52" s="7"/>
      <c r="E52" s="10">
        <f>SUM(C52/S52)</f>
        <v>0.5625</v>
      </c>
      <c r="F52" s="7"/>
      <c r="G52" s="15">
        <v>9</v>
      </c>
      <c r="H52" s="7"/>
      <c r="I52" s="10">
        <f>SUM(G52/S52)</f>
        <v>0.1125</v>
      </c>
      <c r="J52" s="7"/>
      <c r="K52" s="15">
        <v>23</v>
      </c>
      <c r="L52" s="7"/>
      <c r="M52" s="10">
        <f>SUM(K52/S52)</f>
        <v>0.2875</v>
      </c>
      <c r="N52" s="7"/>
      <c r="O52" s="15">
        <v>3</v>
      </c>
      <c r="P52" s="7"/>
      <c r="Q52" s="10">
        <f>SUM(O52/S52)</f>
        <v>0.0375</v>
      </c>
      <c r="R52" s="7"/>
      <c r="S52" s="7">
        <f>C52+G52+K52+O52</f>
        <v>80</v>
      </c>
      <c r="T52" s="7"/>
      <c r="U52" s="7">
        <f>K52+O52</f>
        <v>26</v>
      </c>
      <c r="V52" s="7"/>
      <c r="W52" s="10">
        <f>SUM(U52/S52)</f>
        <v>0.325</v>
      </c>
    </row>
    <row r="53" spans="1:23" ht="12.75">
      <c r="A53">
        <v>521801</v>
      </c>
      <c r="B53" s="14" t="s">
        <v>69</v>
      </c>
      <c r="C53" s="15">
        <v>8</v>
      </c>
      <c r="D53" s="7"/>
      <c r="E53" s="10">
        <f>SUM(C53/S53)</f>
        <v>0.5714285714285714</v>
      </c>
      <c r="F53" s="7"/>
      <c r="G53" s="15">
        <v>1</v>
      </c>
      <c r="H53" s="7"/>
      <c r="I53" s="10">
        <f>SUM(G53/S53)</f>
        <v>0.07142857142857142</v>
      </c>
      <c r="J53" s="7"/>
      <c r="K53" s="15">
        <v>5</v>
      </c>
      <c r="L53" s="7"/>
      <c r="M53" s="10">
        <f>SUM(K53/S53)</f>
        <v>0.35714285714285715</v>
      </c>
      <c r="N53" s="7"/>
      <c r="O53" s="15">
        <v>0</v>
      </c>
      <c r="P53" s="7"/>
      <c r="Q53" s="10">
        <f>SUM(O53/S53)</f>
        <v>0</v>
      </c>
      <c r="R53" s="7"/>
      <c r="S53" s="7">
        <f>C53+G53+K53+O53</f>
        <v>14</v>
      </c>
      <c r="T53" s="7"/>
      <c r="U53" s="7">
        <f>K53+O53</f>
        <v>5</v>
      </c>
      <c r="V53" s="7"/>
      <c r="W53" s="10">
        <f>SUM(U53/S53)</f>
        <v>0.35714285714285715</v>
      </c>
    </row>
    <row r="54" spans="1:23" ht="12.75">
      <c r="A54">
        <v>521803</v>
      </c>
      <c r="B54" s="14" t="s">
        <v>68</v>
      </c>
      <c r="C54" s="15">
        <v>9</v>
      </c>
      <c r="D54" s="7"/>
      <c r="E54" s="10">
        <f>SUM(C54/S54)</f>
        <v>0.75</v>
      </c>
      <c r="F54" s="7"/>
      <c r="G54" s="15">
        <v>0</v>
      </c>
      <c r="H54" s="7"/>
      <c r="I54" s="10">
        <f>SUM(G54/S54)</f>
        <v>0</v>
      </c>
      <c r="J54" s="7"/>
      <c r="K54" s="15">
        <v>3</v>
      </c>
      <c r="L54" s="7"/>
      <c r="M54" s="10">
        <f>SUM(K54/S54)</f>
        <v>0.25</v>
      </c>
      <c r="N54" s="7"/>
      <c r="O54" s="15">
        <v>0</v>
      </c>
      <c r="P54" s="7"/>
      <c r="Q54" s="10">
        <f>SUM(O54/S54)</f>
        <v>0</v>
      </c>
      <c r="R54" s="7"/>
      <c r="S54" s="7">
        <f>C54+G54+K54+O54</f>
        <v>12</v>
      </c>
      <c r="T54" s="7"/>
      <c r="U54" s="7">
        <f>K54+O54</f>
        <v>3</v>
      </c>
      <c r="V54" s="7"/>
      <c r="W54" s="10">
        <f>SUM(U54/S54)</f>
        <v>0.25</v>
      </c>
    </row>
    <row r="55" spans="1:23" ht="12.75">
      <c r="A55">
        <v>521804</v>
      </c>
      <c r="B55" s="14" t="s">
        <v>70</v>
      </c>
      <c r="C55" s="15">
        <v>28</v>
      </c>
      <c r="E55" s="10">
        <f>SUM(C55/S55)</f>
        <v>0.5185185185185185</v>
      </c>
      <c r="F55" s="7"/>
      <c r="G55" s="15">
        <v>8</v>
      </c>
      <c r="H55" s="7"/>
      <c r="I55" s="10">
        <f>SUM(G55/S55)</f>
        <v>0.14814814814814814</v>
      </c>
      <c r="J55" s="7"/>
      <c r="K55" s="15">
        <v>15</v>
      </c>
      <c r="L55" s="7"/>
      <c r="M55" s="10">
        <f>SUM(K55/S55)</f>
        <v>0.2777777777777778</v>
      </c>
      <c r="N55" s="7"/>
      <c r="O55" s="15">
        <v>3</v>
      </c>
      <c r="P55" s="7"/>
      <c r="Q55" s="10">
        <f>SUM(O55/S55)</f>
        <v>0.05555555555555555</v>
      </c>
      <c r="R55" s="7"/>
      <c r="S55" s="7">
        <f>C55+G55+K55+O55</f>
        <v>54</v>
      </c>
      <c r="T55" s="7"/>
      <c r="U55" s="7">
        <f>K55+O55</f>
        <v>18</v>
      </c>
      <c r="V55" s="7"/>
      <c r="W55" s="10">
        <f>SUM(U55/S55)</f>
        <v>0.3333333333333333</v>
      </c>
    </row>
    <row r="56" spans="2:23" ht="12.75">
      <c r="B56" s="14"/>
      <c r="C56" s="15"/>
      <c r="D56" s="7"/>
      <c r="E56" s="10"/>
      <c r="F56" s="7"/>
      <c r="G56" s="15"/>
      <c r="H56" s="7"/>
      <c r="I56" s="10"/>
      <c r="J56" s="7"/>
      <c r="K56" s="15"/>
      <c r="L56" s="7"/>
      <c r="M56" s="10"/>
      <c r="N56" s="7"/>
      <c r="O56" s="15"/>
      <c r="P56" s="7"/>
      <c r="Q56" s="10"/>
      <c r="R56" s="7"/>
      <c r="S56" s="7"/>
      <c r="T56" s="7"/>
      <c r="U56" s="7"/>
      <c r="V56" s="7"/>
      <c r="W56" s="10"/>
    </row>
    <row r="57" spans="1:23" ht="12.75">
      <c r="A57">
        <v>5219</v>
      </c>
      <c r="B57" s="14" t="s">
        <v>72</v>
      </c>
      <c r="C57" s="15">
        <v>12</v>
      </c>
      <c r="D57" s="7"/>
      <c r="E57" s="10">
        <f>SUM(C57/S57)</f>
        <v>0.48</v>
      </c>
      <c r="F57" s="7"/>
      <c r="G57" s="15">
        <v>1</v>
      </c>
      <c r="H57" s="7"/>
      <c r="I57" s="10">
        <f>SUM(G57/S57)</f>
        <v>0.04</v>
      </c>
      <c r="J57" s="7"/>
      <c r="K57" s="15">
        <v>11</v>
      </c>
      <c r="L57" s="7"/>
      <c r="M57" s="10">
        <f>SUM(K57/S57)</f>
        <v>0.44</v>
      </c>
      <c r="N57" s="7"/>
      <c r="O57" s="15">
        <v>1</v>
      </c>
      <c r="P57" s="7"/>
      <c r="Q57" s="10">
        <f>SUM(O57/S57)</f>
        <v>0.04</v>
      </c>
      <c r="R57" s="7"/>
      <c r="S57" s="7">
        <f>C57+G57+K57+O57</f>
        <v>25</v>
      </c>
      <c r="T57" s="7"/>
      <c r="U57" s="7">
        <f>K57+O57</f>
        <v>12</v>
      </c>
      <c r="V57" s="7"/>
      <c r="W57" s="10">
        <f>SUM(U57/S57)</f>
        <v>0.48</v>
      </c>
    </row>
    <row r="58" spans="1:23" ht="12.75">
      <c r="A58">
        <v>521902</v>
      </c>
      <c r="B58" s="14" t="s">
        <v>37</v>
      </c>
      <c r="C58" s="15">
        <v>3</v>
      </c>
      <c r="E58" s="10">
        <f>SUM(C58/S58)</f>
        <v>0.42857142857142855</v>
      </c>
      <c r="F58" s="7"/>
      <c r="G58" s="15">
        <v>0</v>
      </c>
      <c r="H58" s="7"/>
      <c r="I58" s="10">
        <f>SUM(G58/S58)</f>
        <v>0</v>
      </c>
      <c r="J58" s="7"/>
      <c r="K58" s="15">
        <v>4</v>
      </c>
      <c r="L58" s="7"/>
      <c r="M58" s="10">
        <f>SUM(K58/S58)</f>
        <v>0.5714285714285714</v>
      </c>
      <c r="N58" s="7"/>
      <c r="O58" s="15">
        <v>0</v>
      </c>
      <c r="P58" s="7"/>
      <c r="Q58" s="10">
        <f>SUM(O58/S58)</f>
        <v>0</v>
      </c>
      <c r="R58" s="7"/>
      <c r="S58" s="7">
        <f>C58+G58+K58+O58</f>
        <v>7</v>
      </c>
      <c r="T58" s="7"/>
      <c r="U58" s="7">
        <f>K58+O58</f>
        <v>4</v>
      </c>
      <c r="V58" s="7"/>
      <c r="W58" s="10">
        <f>SUM(U58/S58)</f>
        <v>0.5714285714285714</v>
      </c>
    </row>
    <row r="59" spans="1:23" ht="12.75">
      <c r="A59">
        <v>521905</v>
      </c>
      <c r="B59" s="14" t="s">
        <v>76</v>
      </c>
      <c r="C59" s="16">
        <v>9</v>
      </c>
      <c r="D59" s="8"/>
      <c r="E59" s="11">
        <f>SUM(C59/S59)</f>
        <v>0.5</v>
      </c>
      <c r="F59" s="8"/>
      <c r="G59" s="16">
        <v>1</v>
      </c>
      <c r="H59" s="8"/>
      <c r="I59" s="11">
        <f>SUM(G59/S59)</f>
        <v>0.05555555555555555</v>
      </c>
      <c r="J59" s="8"/>
      <c r="K59" s="16">
        <v>7</v>
      </c>
      <c r="L59" s="8"/>
      <c r="M59" s="11">
        <f>SUM(K59/S59)</f>
        <v>0.3888888888888889</v>
      </c>
      <c r="N59" s="8"/>
      <c r="O59" s="16">
        <v>1</v>
      </c>
      <c r="P59" s="8"/>
      <c r="Q59" s="11">
        <f>SUM(O59/S59)</f>
        <v>0.05555555555555555</v>
      </c>
      <c r="R59" s="8"/>
      <c r="S59" s="8">
        <f>C59+G59+K59+O59</f>
        <v>18</v>
      </c>
      <c r="T59" s="8"/>
      <c r="U59" s="8">
        <f>K59+O59</f>
        <v>8</v>
      </c>
      <c r="V59" s="8"/>
      <c r="W59" s="11">
        <f>SUM(U59/S59)</f>
        <v>0.4444444444444444</v>
      </c>
    </row>
    <row r="60" spans="1:23" ht="12.75">
      <c r="A60" s="3"/>
      <c r="C60" s="15"/>
      <c r="D60" s="7"/>
      <c r="E60" s="10"/>
      <c r="F60" s="7"/>
      <c r="G60" s="15"/>
      <c r="H60" s="7"/>
      <c r="I60" s="10"/>
      <c r="J60" s="7"/>
      <c r="K60" s="15"/>
      <c r="L60" s="7"/>
      <c r="M60" s="10"/>
      <c r="N60" s="7"/>
      <c r="O60" s="15"/>
      <c r="P60" s="7"/>
      <c r="Q60" s="10"/>
      <c r="R60" s="7"/>
      <c r="S60" s="7"/>
      <c r="T60" s="7"/>
      <c r="U60" s="7"/>
      <c r="V60" s="7"/>
      <c r="W60" s="10"/>
    </row>
    <row r="61" spans="3:23" ht="12.75">
      <c r="C61" s="15">
        <v>2026</v>
      </c>
      <c r="E61" s="10">
        <f>SUM(C61/S61)</f>
        <v>0.5654479486463857</v>
      </c>
      <c r="F61" s="7"/>
      <c r="G61" s="15">
        <v>193</v>
      </c>
      <c r="H61" s="7"/>
      <c r="I61" s="10">
        <f>SUM(G61/S61)</f>
        <v>0.05386547585821937</v>
      </c>
      <c r="J61" s="7"/>
      <c r="K61" s="15">
        <v>1207</v>
      </c>
      <c r="L61" s="7"/>
      <c r="M61" s="10">
        <f>SUM(K61/S61)</f>
        <v>0.33686854591124754</v>
      </c>
      <c r="N61" s="7"/>
      <c r="O61" s="15">
        <v>157</v>
      </c>
      <c r="P61" s="7"/>
      <c r="Q61" s="10">
        <f>SUM(O61/S61)</f>
        <v>0.043818029584147364</v>
      </c>
      <c r="R61" s="7"/>
      <c r="S61" s="7">
        <f>C61+G61+K61+O61</f>
        <v>3583</v>
      </c>
      <c r="T61" s="7"/>
      <c r="U61" s="7">
        <f>K61+O61</f>
        <v>1364</v>
      </c>
      <c r="V61" s="7"/>
      <c r="W61" s="10">
        <f>SUM(U61/S61)</f>
        <v>0.3806865754953949</v>
      </c>
    </row>
    <row r="62" spans="1:23" ht="12.75">
      <c r="A62" s="3"/>
      <c r="C62" s="15"/>
      <c r="D62" s="7"/>
      <c r="E62" s="10"/>
      <c r="F62" s="7"/>
      <c r="G62" s="15"/>
      <c r="H62" s="7"/>
      <c r="I62" s="10"/>
      <c r="J62" s="7"/>
      <c r="K62" s="15"/>
      <c r="L62" s="7"/>
      <c r="M62" s="10"/>
      <c r="N62" s="7"/>
      <c r="O62" s="15"/>
      <c r="P62" s="7"/>
      <c r="Q62" s="10"/>
      <c r="R62" s="7"/>
      <c r="S62" s="7"/>
      <c r="T62" s="7"/>
      <c r="U62" s="7"/>
      <c r="V62" s="7"/>
      <c r="W62" s="10"/>
    </row>
    <row r="63" spans="2:23" ht="12.75">
      <c r="B63" t="s">
        <v>25</v>
      </c>
      <c r="C63" s="15">
        <v>954</v>
      </c>
      <c r="D63" s="7"/>
      <c r="E63" s="10">
        <f>SUM(C63/S63)</f>
        <v>0.803030303030303</v>
      </c>
      <c r="F63" s="7"/>
      <c r="G63" s="15">
        <v>36</v>
      </c>
      <c r="H63" s="7"/>
      <c r="I63" s="10">
        <f>SUM(G63/S63)</f>
        <v>0.030303030303030304</v>
      </c>
      <c r="J63" s="7"/>
      <c r="K63" s="15">
        <v>181</v>
      </c>
      <c r="L63" s="7"/>
      <c r="M63" s="10">
        <f>SUM(K63/S63)</f>
        <v>0.15235690235690236</v>
      </c>
      <c r="N63" s="7"/>
      <c r="O63" s="15">
        <v>17</v>
      </c>
      <c r="P63" s="7"/>
      <c r="Q63" s="10">
        <f>SUM(O63/S63)</f>
        <v>0.01430976430976431</v>
      </c>
      <c r="R63" s="7"/>
      <c r="S63" s="7">
        <f>C63+G63+K63+O63</f>
        <v>1188</v>
      </c>
      <c r="T63" s="7"/>
      <c r="U63" s="7">
        <f>K63+O63</f>
        <v>198</v>
      </c>
      <c r="V63" s="7"/>
      <c r="W63" s="10">
        <f>SUM(U63/S63)</f>
        <v>0.16666666666666666</v>
      </c>
    </row>
    <row r="64" spans="2:23" ht="12.75">
      <c r="B64" t="s">
        <v>14</v>
      </c>
      <c r="C64" s="15">
        <v>293</v>
      </c>
      <c r="D64" s="7"/>
      <c r="E64" s="10">
        <f>SUM(C64/S64)</f>
        <v>0.6314655172413793</v>
      </c>
      <c r="F64" s="7"/>
      <c r="G64" s="15">
        <v>30</v>
      </c>
      <c r="H64" s="7"/>
      <c r="I64" s="10">
        <f>SUM(G64/S64)</f>
        <v>0.06465517241379311</v>
      </c>
      <c r="J64" s="7"/>
      <c r="K64" s="15">
        <v>137</v>
      </c>
      <c r="L64" s="7"/>
      <c r="M64" s="10">
        <f>SUM(K64/S64)</f>
        <v>0.2952586206896552</v>
      </c>
      <c r="N64" s="7"/>
      <c r="O64" s="15">
        <v>4</v>
      </c>
      <c r="P64" s="7"/>
      <c r="Q64" s="10">
        <f>SUM(O64/S64)</f>
        <v>0.008620689655172414</v>
      </c>
      <c r="R64" s="7"/>
      <c r="S64" s="7">
        <f>C64+G64+K64+O64</f>
        <v>464</v>
      </c>
      <c r="T64" s="7"/>
      <c r="U64" s="7">
        <f>K64+O64</f>
        <v>141</v>
      </c>
      <c r="V64" s="7"/>
      <c r="W64" s="10">
        <f>SUM(U64/S64)</f>
        <v>0.30387931034482757</v>
      </c>
    </row>
    <row r="65" spans="2:23" ht="12.75">
      <c r="B65" t="s">
        <v>26</v>
      </c>
      <c r="C65" s="15">
        <v>779</v>
      </c>
      <c r="D65" s="7"/>
      <c r="E65" s="10">
        <f>SUM(C65/S65)</f>
        <v>0.4034179181771103</v>
      </c>
      <c r="F65" s="7"/>
      <c r="G65" s="15">
        <v>127</v>
      </c>
      <c r="H65" s="7"/>
      <c r="I65" s="10">
        <f>SUM(G65/S65)</f>
        <v>0.06576903158984981</v>
      </c>
      <c r="J65" s="7"/>
      <c r="K65" s="15">
        <v>889</v>
      </c>
      <c r="L65" s="7"/>
      <c r="M65" s="10">
        <f>SUM(K65/S65)</f>
        <v>0.46038322112894875</v>
      </c>
      <c r="N65" s="7"/>
      <c r="O65" s="15">
        <v>136</v>
      </c>
      <c r="P65" s="7"/>
      <c r="Q65" s="10">
        <f>SUM(O65/S65)</f>
        <v>0.07042982910409114</v>
      </c>
      <c r="R65" s="7"/>
      <c r="S65" s="7">
        <f>C65+G65+K65+O65</f>
        <v>1931</v>
      </c>
      <c r="T65" s="7"/>
      <c r="U65" s="7">
        <f>K65+O65</f>
        <v>1025</v>
      </c>
      <c r="V65" s="7"/>
      <c r="W65" s="10">
        <f>SUM(U65/S65)</f>
        <v>0.5308130502330399</v>
      </c>
    </row>
    <row r="66" spans="3:23" ht="12.75">
      <c r="C66" s="15"/>
      <c r="D66" s="7"/>
      <c r="E66" s="10"/>
      <c r="F66" s="7"/>
      <c r="G66" s="15"/>
      <c r="H66" s="7"/>
      <c r="I66" s="10"/>
      <c r="J66" s="7"/>
      <c r="K66" s="15"/>
      <c r="L66" s="7"/>
      <c r="M66" s="10"/>
      <c r="N66" s="7"/>
      <c r="O66" s="15"/>
      <c r="P66" s="7"/>
      <c r="Q66" s="10"/>
      <c r="R66" s="7"/>
      <c r="S66" s="7"/>
      <c r="T66" s="7"/>
      <c r="U66" s="7"/>
      <c r="V66" s="7"/>
      <c r="W66" s="10"/>
    </row>
    <row r="67" spans="2:23" ht="12.75">
      <c r="B67" t="s">
        <v>66</v>
      </c>
      <c r="C67" s="15">
        <v>2026</v>
      </c>
      <c r="D67" s="7"/>
      <c r="E67" s="10">
        <f>SUM(C67/S67)</f>
        <v>0.5654479486463857</v>
      </c>
      <c r="F67" s="7"/>
      <c r="G67" s="15">
        <v>193</v>
      </c>
      <c r="H67" s="7"/>
      <c r="I67" s="10">
        <f>SUM(G67/S67)</f>
        <v>0.05386547585821937</v>
      </c>
      <c r="J67" s="7"/>
      <c r="K67" s="15">
        <v>1207</v>
      </c>
      <c r="L67" s="7"/>
      <c r="M67" s="10">
        <f>SUM(K67/S67)</f>
        <v>0.33686854591124754</v>
      </c>
      <c r="N67" s="7"/>
      <c r="O67" s="15">
        <v>157</v>
      </c>
      <c r="P67" s="7"/>
      <c r="Q67" s="10">
        <f>SUM(O67/S67)</f>
        <v>0.043818029584147364</v>
      </c>
      <c r="R67" s="7"/>
      <c r="S67" s="7">
        <f>C67+G67+K67+O67</f>
        <v>3583</v>
      </c>
      <c r="T67" s="7"/>
      <c r="U67" s="7">
        <f>K67+O67</f>
        <v>1364</v>
      </c>
      <c r="V67" s="7"/>
      <c r="W67" s="10">
        <f>SUM(U67/S67)</f>
        <v>0.3806865754953949</v>
      </c>
    </row>
    <row r="69" ht="12.75">
      <c r="A69" t="s">
        <v>71</v>
      </c>
    </row>
    <row r="71" ht="12.75">
      <c r="A71" t="s">
        <v>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cp:lastPrinted>2010-05-14T15:44:09Z</cp:lastPrinted>
  <dcterms:modified xsi:type="dcterms:W3CDTF">2010-05-14T15:44:11Z</dcterms:modified>
  <cp:category/>
  <cp:version/>
  <cp:contentType/>
  <cp:contentStatus/>
</cp:coreProperties>
</file>