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4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<sst xmlns="http://schemas.openxmlformats.org/spreadsheetml/2006/main" count="86" uniqueCount="70">
  <si>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 xml:space="preserve">                           </t>
  </si>
  <si>
    <t>*Selected programs reviewed in report only, excludes correctional and deceased students, as well as programs with a low number of completers.</t>
  </si>
  <si>
    <t>Accounting</t>
  </si>
  <si>
    <t>ACCOUNTING</t>
  </si>
  <si>
    <t>Accounting Technician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</si>
  <si>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</si>
  <si>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</si>
  <si>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</si>
  <si>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</si>
  <si>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</si>
  <si>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</si>
  <si>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BUT NOT NOW</t>
  </si>
  <si>
    <t>CIP</t>
  </si>
  <si>
    <t>COMBINED</t>
  </si>
  <si>
    <t>Commercial and Advertising Art</t>
  </si>
  <si>
    <t>Commercial Photography</t>
  </si>
  <si>
    <t>COUNT</t>
  </si>
  <si>
    <t>CURRENTLY</t>
  </si>
  <si>
    <t>DESIGN AND APPLIED ART</t>
  </si>
  <si>
    <t>Design and Visual Communications</t>
  </si>
  <si>
    <t>EDUCATION</t>
  </si>
  <si>
    <t>EDUCATIONAL STATUS OF COMPLETERS</t>
  </si>
  <si>
    <t>ENROLLED IN</t>
  </si>
  <si>
    <t>FINANCIAL MANAGEMENT SERVICES</t>
  </si>
  <si>
    <t>FUNERAL SERVICES AND MORTUARY SCIENCE</t>
  </si>
  <si>
    <t>FURTHER</t>
  </si>
  <si>
    <t>FY2007 GRADUATES FOR FY2008 REPORT</t>
  </si>
  <si>
    <t xml:space="preserve">Graphic Design 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</si>
  <si>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</si>
  <si>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</si>
  <si>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</si>
  <si>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</si>
  <si>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</si>
  <si>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</si>
  <si>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</si>
  <si>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>IN SELECTED CAREER AND TECHNICAL EDUCATION PROGRAMS*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</si>
  <si>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</si>
  <si>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</si>
  <si>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</si>
  <si>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</si>
  <si>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</si>
  <si>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</si>
  <si>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</si>
  <si>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</si>
  <si>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</si>
  <si>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NO FURTHER</t>
  </si>
  <si>
    <t>NUMBER</t>
  </si>
  <si>
    <t>OPHTHALMIC AND OPTOMETRIC SUPPORT SERVICES AND ALLIED PROFESSIONS</t>
  </si>
  <si>
    <t>Ophthalmic Technician/Technologist</t>
  </si>
  <si>
    <t>PCT</t>
  </si>
  <si>
    <t>Phlebotomy/Phlebotomist</t>
  </si>
  <si>
    <t>PRECISION METAL WORKERS</t>
  </si>
  <si>
    <t>PREVIOUSLY</t>
  </si>
  <si>
    <t>PROGRAM</t>
  </si>
  <si>
    <t>PROGRAM TITLE</t>
  </si>
  <si>
    <t>PROGRAMS</t>
  </si>
  <si>
    <t>PURSUED</t>
  </si>
  <si>
    <t>QUALITY CONTROL AND SAFETY TECHNOLOGIES</t>
  </si>
  <si>
    <t>Quality Control Technology/Technician</t>
  </si>
  <si>
    <t>RELATED</t>
  </si>
  <si>
    <t>RELATED AND</t>
  </si>
  <si>
    <t>Renal/Dialysis Technologist/Technician</t>
  </si>
  <si>
    <t xml:space="preserve">Report Total          </t>
  </si>
  <si>
    <t>RESPONDING</t>
  </si>
  <si>
    <t>Sheet Metal Worker</t>
  </si>
  <si>
    <t>SOURCE OF DATA:  Follow-Up Study of Fiscal Year 2007 Career and Technical Education Program Completers</t>
  </si>
  <si>
    <t>Table B-4</t>
  </si>
  <si>
    <t>TOTAL</t>
  </si>
  <si>
    <t>UNRELATED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</si>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</sst>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43" applyFont="1">
      <alignment/>
      <protection/>
    </xf>
    <xf numFmtId="166" fontId="4" fillId="0" borderId="0" xfId="0" applyNumberFormat="1" applyFont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8" xfId="0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zoomScale="75" zoomScaleNormal="75" zoomScalePageLayoutView="0" workbookViewId="0" topLeftCell="A1">
      <selection activeCell="A1" sqref="A1"/>
    </sheetView>
  </sheetViews>
  <sheetFormatPr defaultColWidth="8.421875" defaultRowHeight="12.75"/>
  <cols>
    <col min="1" max="1" width="8.421875" style="0" customWidth="1"/>
    <col min="2" max="2" width="78.7109375" style="0" customWidth="1"/>
    <col min="3" max="3" width="6.7109375" style="0" customWidth="1"/>
    <col min="4" max="4" width="1.57421875" style="0" customWidth="1"/>
    <col min="5" max="5" width="6.7109375" style="0" customWidth="1"/>
    <col min="6" max="6" width="1.57421875" style="0" customWidth="1"/>
    <col min="7" max="7" width="6.7109375" style="0" customWidth="1"/>
    <col min="8" max="8" width="1.57421875" style="0" customWidth="1"/>
    <col min="9" max="9" width="6.7109375" style="0" customWidth="1"/>
    <col min="10" max="10" width="1.57421875" style="0" customWidth="1"/>
    <col min="11" max="11" width="6.7109375" style="0" customWidth="1"/>
    <col min="12" max="12" width="1.57421875" style="0" customWidth="1"/>
    <col min="13" max="13" width="6.57421875" style="0" customWidth="1"/>
    <col min="14" max="14" width="1.57421875" style="0" customWidth="1"/>
    <col min="15" max="15" width="6.7109375" style="0" customWidth="1"/>
    <col min="16" max="16" width="1.57421875" style="0" customWidth="1"/>
    <col min="17" max="17" width="6.7109375" style="0" customWidth="1"/>
    <col min="18" max="18" width="1.57421875" style="0" customWidth="1"/>
    <col min="19" max="19" width="10.28125" style="0" customWidth="1"/>
    <col min="20" max="20" width="1.57421875" style="0" customWidth="1"/>
    <col min="21" max="21" width="8.421875" style="0" customWidth="1"/>
    <col min="22" max="22" width="1.57421875" style="0" customWidth="1"/>
  </cols>
  <sheetData>
    <row r="1" spans="1:23" ht="12.75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4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4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9" spans="21:23" ht="12.75">
      <c r="U9" s="4" t="s">
        <v>13</v>
      </c>
      <c r="V9" s="4"/>
      <c r="W9" s="4"/>
    </row>
    <row r="10" spans="21:23" ht="12.75">
      <c r="U10" s="4" t="s">
        <v>16</v>
      </c>
      <c r="V10" s="4"/>
      <c r="W10" s="4"/>
    </row>
    <row r="11" spans="7:23" ht="12.75">
      <c r="G11" s="4" t="s">
        <v>52</v>
      </c>
      <c r="H11" s="4"/>
      <c r="I11" s="4"/>
      <c r="J11" s="4"/>
      <c r="U11" s="4" t="s">
        <v>17</v>
      </c>
      <c r="V11" s="4"/>
      <c r="W11" s="4"/>
    </row>
    <row r="12" spans="7:23" ht="12.75">
      <c r="G12" s="4" t="s">
        <v>56</v>
      </c>
      <c r="H12" s="4"/>
      <c r="I12" s="4"/>
      <c r="J12" s="4"/>
      <c r="K12" s="4" t="s">
        <v>17</v>
      </c>
      <c r="L12" s="4"/>
      <c r="M12" s="4"/>
      <c r="N12" s="4"/>
      <c r="O12" s="4" t="s">
        <v>17</v>
      </c>
      <c r="P12" s="4"/>
      <c r="Q12" s="4"/>
      <c r="R12" s="4"/>
      <c r="U12" s="4" t="s">
        <v>22</v>
      </c>
      <c r="V12" s="4"/>
      <c r="W12" s="4"/>
    </row>
    <row r="13" spans="7:23" ht="12.75">
      <c r="G13" s="4" t="s">
        <v>25</v>
      </c>
      <c r="H13" s="4"/>
      <c r="I13" s="4"/>
      <c r="J13" s="4"/>
      <c r="K13" s="4" t="s">
        <v>22</v>
      </c>
      <c r="L13" s="4"/>
      <c r="M13" s="4"/>
      <c r="N13" s="4"/>
      <c r="O13" s="4" t="s">
        <v>22</v>
      </c>
      <c r="P13" s="4"/>
      <c r="Q13" s="4"/>
      <c r="R13" s="4"/>
      <c r="U13" s="4" t="s">
        <v>60</v>
      </c>
      <c r="V13" s="4"/>
      <c r="W13" s="4"/>
    </row>
    <row r="14" spans="3:23" ht="12.75">
      <c r="C14" s="4" t="s">
        <v>45</v>
      </c>
      <c r="D14" s="4"/>
      <c r="E14" s="4"/>
      <c r="G14" s="4" t="s">
        <v>20</v>
      </c>
      <c r="H14" s="4"/>
      <c r="I14" s="4"/>
      <c r="J14" s="4"/>
      <c r="K14" s="4" t="s">
        <v>59</v>
      </c>
      <c r="L14" s="4"/>
      <c r="M14" s="4"/>
      <c r="N14" s="4"/>
      <c r="O14" s="4" t="s">
        <v>68</v>
      </c>
      <c r="P14" s="4"/>
      <c r="Q14" s="4"/>
      <c r="R14" s="4"/>
      <c r="S14" s="4" t="s">
        <v>67</v>
      </c>
      <c r="T14" s="4"/>
      <c r="U14" s="4" t="s">
        <v>68</v>
      </c>
      <c r="V14" s="4"/>
      <c r="W14" s="4"/>
    </row>
    <row r="15" spans="3:23" ht="12.75">
      <c r="C15" s="5" t="s">
        <v>20</v>
      </c>
      <c r="D15" s="5"/>
      <c r="E15" s="5"/>
      <c r="F15" s="12"/>
      <c r="G15" s="5" t="s">
        <v>11</v>
      </c>
      <c r="H15" s="5"/>
      <c r="I15" s="5"/>
      <c r="J15" s="5"/>
      <c r="K15" s="5" t="s">
        <v>53</v>
      </c>
      <c r="L15" s="5"/>
      <c r="M15" s="5"/>
      <c r="N15" s="5"/>
      <c r="O15" s="5" t="s">
        <v>53</v>
      </c>
      <c r="P15" s="5"/>
      <c r="Q15" s="5"/>
      <c r="R15" s="4"/>
      <c r="S15" s="4" t="s">
        <v>63</v>
      </c>
      <c r="T15" s="4"/>
      <c r="U15" s="5" t="s">
        <v>55</v>
      </c>
      <c r="V15" s="5"/>
      <c r="W15" s="5"/>
    </row>
    <row r="16" spans="1:23" ht="12.75">
      <c r="A16" s="8" t="s">
        <v>12</v>
      </c>
      <c r="B16" s="9" t="s">
        <v>54</v>
      </c>
      <c r="C16" s="10" t="s">
        <v>46</v>
      </c>
      <c r="D16" s="10"/>
      <c r="E16" s="11" t="s">
        <v>49</v>
      </c>
      <c r="F16" s="13"/>
      <c r="G16" s="13" t="s">
        <v>46</v>
      </c>
      <c r="H16" s="13"/>
      <c r="I16" s="11" t="s">
        <v>49</v>
      </c>
      <c r="J16" s="13"/>
      <c r="K16" s="13" t="s">
        <v>46</v>
      </c>
      <c r="L16" s="13"/>
      <c r="M16" s="11" t="s">
        <v>49</v>
      </c>
      <c r="N16" s="13"/>
      <c r="O16" s="13" t="s">
        <v>46</v>
      </c>
      <c r="P16" s="13"/>
      <c r="Q16" s="11" t="s">
        <v>49</v>
      </c>
      <c r="R16" s="13"/>
      <c r="S16" s="13" t="s">
        <v>46</v>
      </c>
      <c r="T16" s="13"/>
      <c r="U16" s="13" t="s">
        <v>46</v>
      </c>
      <c r="V16" s="13"/>
      <c r="W16" s="11" t="s">
        <v>49</v>
      </c>
    </row>
    <row r="17" ht="12.75">
      <c r="B17" t="s">
        <v>0</v>
      </c>
    </row>
    <row r="18" spans="1:23" ht="12.75">
      <c r="A18" s="3">
        <v>1203</v>
      </c>
      <c r="B18" t="s">
        <v>24</v>
      </c>
      <c r="C18" s="1">
        <v>6</v>
      </c>
      <c r="D18" s="1"/>
      <c r="E18" s="2">
        <f>SUM(C18/S18)</f>
        <v>0.8571428571428571</v>
      </c>
      <c r="F18" s="1"/>
      <c r="G18" s="1">
        <v>0</v>
      </c>
      <c r="H18" s="1"/>
      <c r="I18" s="2">
        <f>SUM(G18/S18)</f>
        <v>0</v>
      </c>
      <c r="J18" s="1"/>
      <c r="K18" s="1">
        <v>0</v>
      </c>
      <c r="L18" s="1"/>
      <c r="M18" s="2">
        <f>SUM(K18/S18)</f>
        <v>0</v>
      </c>
      <c r="N18" s="1"/>
      <c r="O18" s="1">
        <v>1</v>
      </c>
      <c r="P18" s="1"/>
      <c r="Q18" s="2">
        <f>SUM(O18/S18)</f>
        <v>0.14285714285714285</v>
      </c>
      <c r="R18" s="1"/>
      <c r="S18" s="1">
        <f>C18+G18+K18+O18</f>
        <v>7</v>
      </c>
      <c r="T18" s="1"/>
      <c r="U18" s="1">
        <f>K18+O18</f>
        <v>1</v>
      </c>
      <c r="V18" s="1"/>
      <c r="W18" s="2">
        <f>SUM(U18/S18)</f>
        <v>0.14285714285714285</v>
      </c>
    </row>
    <row r="19" spans="1:23" ht="12.75">
      <c r="A19" s="3">
        <v>120303</v>
      </c>
      <c r="B19" t="s">
        <v>44</v>
      </c>
      <c r="C19" s="1">
        <v>6</v>
      </c>
      <c r="D19" s="1"/>
      <c r="E19" s="2">
        <f>SUM(C19/S19)</f>
        <v>0.8571428571428571</v>
      </c>
      <c r="F19" s="2"/>
      <c r="G19" s="1">
        <v>0</v>
      </c>
      <c r="H19" s="1"/>
      <c r="I19" s="2">
        <f>SUM(G19/S19)</f>
        <v>0</v>
      </c>
      <c r="J19" s="2"/>
      <c r="K19" s="1">
        <v>0</v>
      </c>
      <c r="L19" s="1"/>
      <c r="M19" s="2">
        <f>SUM(K19/S19)</f>
        <v>0</v>
      </c>
      <c r="N19" s="2"/>
      <c r="O19" s="1">
        <v>1</v>
      </c>
      <c r="P19" s="1"/>
      <c r="Q19" s="2">
        <f>SUM(O19/S19)</f>
        <v>0.14285714285714285</v>
      </c>
      <c r="R19" s="1"/>
      <c r="S19" s="1">
        <f>C19+G19+K19+O19</f>
        <v>7</v>
      </c>
      <c r="T19" s="1"/>
      <c r="U19" s="1">
        <f>K19+O19</f>
        <v>1</v>
      </c>
      <c r="V19" s="1"/>
      <c r="W19" s="2">
        <f>SUM(U19/S19)</f>
        <v>0.14285714285714285</v>
      </c>
    </row>
    <row r="20" ht="12.75">
      <c r="A20" s="3"/>
    </row>
    <row r="21" spans="1:23" ht="12.75">
      <c r="A21" s="3">
        <v>1507</v>
      </c>
      <c r="B21" t="s">
        <v>57</v>
      </c>
      <c r="C21" s="1">
        <v>6</v>
      </c>
      <c r="D21" s="1"/>
      <c r="E21" s="2">
        <f>SUM(C21/S21)</f>
        <v>0.8571428571428571</v>
      </c>
      <c r="F21" s="1"/>
      <c r="G21" s="1">
        <v>0</v>
      </c>
      <c r="H21" s="1"/>
      <c r="I21" s="2">
        <f>SUM(G21/S21)</f>
        <v>0</v>
      </c>
      <c r="J21" s="1"/>
      <c r="K21" s="1">
        <v>1</v>
      </c>
      <c r="L21" s="1"/>
      <c r="M21" s="2">
        <f>SUM(K21/S21)</f>
        <v>0.14285714285714285</v>
      </c>
      <c r="N21" s="1"/>
      <c r="O21" s="1">
        <v>0</v>
      </c>
      <c r="P21" s="1"/>
      <c r="Q21" s="2">
        <f>SUM(O21/S21)</f>
        <v>0</v>
      </c>
      <c r="R21" s="1"/>
      <c r="S21" s="1">
        <f>C21+G21+K21+O21</f>
        <v>7</v>
      </c>
      <c r="T21" s="1"/>
      <c r="U21" s="1">
        <f>K21+O21</f>
        <v>1</v>
      </c>
      <c r="V21" s="1"/>
      <c r="W21" s="2">
        <f>SUM(U21/S21)</f>
        <v>0.14285714285714285</v>
      </c>
    </row>
    <row r="22" spans="1:23" ht="12.75">
      <c r="A22" s="3">
        <v>150702</v>
      </c>
      <c r="B22" t="s">
        <v>58</v>
      </c>
      <c r="C22" s="1">
        <v>6</v>
      </c>
      <c r="D22" s="1"/>
      <c r="E22" s="2">
        <f>SUM(C22/S22)</f>
        <v>0.8571428571428571</v>
      </c>
      <c r="F22" s="1"/>
      <c r="G22" s="1">
        <v>0</v>
      </c>
      <c r="H22" s="1"/>
      <c r="I22" s="2">
        <f>SUM(G22/S22)</f>
        <v>0</v>
      </c>
      <c r="J22" s="1"/>
      <c r="K22" s="1">
        <v>1</v>
      </c>
      <c r="L22" s="1"/>
      <c r="M22" s="2">
        <f>SUM(K22/S22)</f>
        <v>0.14285714285714285</v>
      </c>
      <c r="N22" s="1"/>
      <c r="O22" s="1">
        <v>0</v>
      </c>
      <c r="P22" s="1"/>
      <c r="Q22" s="2">
        <f>SUM(O22/S22)</f>
        <v>0</v>
      </c>
      <c r="R22" s="1"/>
      <c r="S22" s="1">
        <f>C22+G22+K22+O22</f>
        <v>7</v>
      </c>
      <c r="T22" s="1"/>
      <c r="U22" s="1">
        <f>K22+O22</f>
        <v>1</v>
      </c>
      <c r="V22" s="1"/>
      <c r="W22" s="2">
        <f>SUM(U22/S22)</f>
        <v>0.14285714285714285</v>
      </c>
    </row>
    <row r="23" ht="12.75">
      <c r="A23" s="3"/>
    </row>
    <row r="24" spans="1:23" ht="12.75">
      <c r="A24" s="3">
        <v>1508</v>
      </c>
      <c r="B24" t="s">
        <v>42</v>
      </c>
      <c r="C24" s="1">
        <v>9</v>
      </c>
      <c r="D24" s="1"/>
      <c r="E24" s="2">
        <f>SUM(C24/S24)</f>
        <v>0.5625</v>
      </c>
      <c r="F24" s="1"/>
      <c r="G24" s="1">
        <v>2</v>
      </c>
      <c r="H24" s="1"/>
      <c r="I24" s="2">
        <f>SUM(G24/S24)</f>
        <v>0.125</v>
      </c>
      <c r="J24" s="1"/>
      <c r="K24" s="1">
        <v>4</v>
      </c>
      <c r="L24" s="1"/>
      <c r="M24" s="2">
        <f>SUM(K24/S24)</f>
        <v>0.25</v>
      </c>
      <c r="N24" s="1"/>
      <c r="O24" s="1">
        <v>1</v>
      </c>
      <c r="P24" s="1"/>
      <c r="Q24" s="2">
        <f>SUM(O24/S24)</f>
        <v>0.0625</v>
      </c>
      <c r="R24" s="1"/>
      <c r="S24" s="1">
        <f>C24+G24+K24+O24</f>
        <v>16</v>
      </c>
      <c r="T24" s="1"/>
      <c r="U24" s="1">
        <f>K24+O24</f>
        <v>5</v>
      </c>
      <c r="V24" s="1"/>
      <c r="W24" s="2">
        <f>SUM(U24/S24)</f>
        <v>0.3125</v>
      </c>
    </row>
    <row r="25" spans="1:23" ht="12.75">
      <c r="A25" s="3">
        <v>150805</v>
      </c>
      <c r="B25" t="s">
        <v>41</v>
      </c>
      <c r="C25" s="1">
        <v>9</v>
      </c>
      <c r="D25" s="1"/>
      <c r="E25" s="2">
        <f>SUM(C25/S25)</f>
        <v>0.5625</v>
      </c>
      <c r="F25" s="1"/>
      <c r="G25" s="1">
        <v>2</v>
      </c>
      <c r="H25" s="1"/>
      <c r="I25" s="2">
        <f>SUM(G25/S25)</f>
        <v>0.125</v>
      </c>
      <c r="J25" s="1"/>
      <c r="K25" s="1">
        <v>4</v>
      </c>
      <c r="L25" s="1"/>
      <c r="M25" s="2">
        <f>SUM(K25/S25)</f>
        <v>0.25</v>
      </c>
      <c r="N25" s="1"/>
      <c r="O25" s="1">
        <v>1</v>
      </c>
      <c r="P25" s="1"/>
      <c r="Q25" s="2">
        <f>SUM(O25/S25)</f>
        <v>0.0625</v>
      </c>
      <c r="R25" s="1"/>
      <c r="S25" s="1">
        <f>C25+G25+K25+O25</f>
        <v>16</v>
      </c>
      <c r="T25" s="1"/>
      <c r="U25" s="1">
        <f>K25+O25</f>
        <v>5</v>
      </c>
      <c r="V25" s="1"/>
      <c r="W25" s="2">
        <f>SUM(U25/S25)</f>
        <v>0.3125</v>
      </c>
    </row>
    <row r="26" ht="12.75">
      <c r="A26" s="3"/>
    </row>
    <row r="27" spans="1:23" ht="12.75">
      <c r="A27" s="3">
        <v>1906</v>
      </c>
      <c r="B27" t="s">
        <v>33</v>
      </c>
      <c r="C27" s="1">
        <v>27</v>
      </c>
      <c r="D27" s="1"/>
      <c r="E27" s="2">
        <f>SUM(C27/S27)</f>
        <v>0.7105263157894737</v>
      </c>
      <c r="F27" s="1"/>
      <c r="G27" s="1">
        <v>0</v>
      </c>
      <c r="H27" s="1"/>
      <c r="I27" s="2">
        <f>SUM(G27/S27)</f>
        <v>0</v>
      </c>
      <c r="J27" s="1"/>
      <c r="K27" s="1">
        <v>9</v>
      </c>
      <c r="L27" s="1"/>
      <c r="M27" s="2">
        <f>SUM(K27/S27)</f>
        <v>0.23684210526315788</v>
      </c>
      <c r="N27" s="1"/>
      <c r="O27" s="1">
        <v>2</v>
      </c>
      <c r="P27" s="1"/>
      <c r="Q27" s="2">
        <f>SUM(O27/S27)</f>
        <v>0.05263157894736842</v>
      </c>
      <c r="R27" s="1"/>
      <c r="S27" s="1">
        <f>C27+G27+K27+O27</f>
        <v>38</v>
      </c>
      <c r="T27" s="1"/>
      <c r="U27" s="1">
        <f>K27+O27</f>
        <v>11</v>
      </c>
      <c r="V27" s="1"/>
      <c r="W27" s="2">
        <f>SUM(U27/S27)</f>
        <v>0.2894736842105263</v>
      </c>
    </row>
    <row r="28" spans="1:23" ht="12.75">
      <c r="A28" s="3">
        <v>190605</v>
      </c>
      <c r="B28" t="s">
        <v>32</v>
      </c>
      <c r="C28" s="1">
        <v>27</v>
      </c>
      <c r="D28" s="1"/>
      <c r="E28" s="2">
        <f>SUM(C28/S28)</f>
        <v>0.7105263157894737</v>
      </c>
      <c r="F28" s="1"/>
      <c r="G28" s="1">
        <v>0</v>
      </c>
      <c r="H28" s="1"/>
      <c r="I28" s="2">
        <f>SUM(G28/S28)</f>
        <v>0</v>
      </c>
      <c r="J28" s="1"/>
      <c r="K28" s="1">
        <v>9</v>
      </c>
      <c r="L28" s="1"/>
      <c r="M28" s="2">
        <f>SUM(K28/S28)</f>
        <v>0.23684210526315788</v>
      </c>
      <c r="N28" s="1"/>
      <c r="O28" s="1">
        <v>2</v>
      </c>
      <c r="P28" s="1"/>
      <c r="Q28" s="2">
        <f>SUM(O28/S28)</f>
        <v>0.05263157894736842</v>
      </c>
      <c r="R28" s="1"/>
      <c r="S28" s="1">
        <f>C28+G28+K28+O28</f>
        <v>38</v>
      </c>
      <c r="T28" s="1"/>
      <c r="U28" s="1">
        <f>K28+O28</f>
        <v>11</v>
      </c>
      <c r="V28" s="1"/>
      <c r="W28" s="2">
        <f>SUM(U28/S28)</f>
        <v>0.2894736842105263</v>
      </c>
    </row>
    <row r="29" ht="12.75">
      <c r="A29" s="3"/>
    </row>
    <row r="30" spans="1:23" ht="12.75">
      <c r="A30" s="3">
        <v>2503</v>
      </c>
      <c r="B30" t="s">
        <v>39</v>
      </c>
      <c r="C30" s="1">
        <v>22</v>
      </c>
      <c r="D30" s="1"/>
      <c r="E30" s="2">
        <f>SUM(C30/S30)</f>
        <v>0.9166666666666666</v>
      </c>
      <c r="F30" s="1"/>
      <c r="G30" s="1">
        <v>1</v>
      </c>
      <c r="H30" s="1"/>
      <c r="I30" s="2">
        <f>SUM(G30/S30)</f>
        <v>0.041666666666666664</v>
      </c>
      <c r="J30" s="1"/>
      <c r="K30" s="1">
        <v>0</v>
      </c>
      <c r="L30" s="1"/>
      <c r="M30" s="2">
        <f>SUM(K30/S30)</f>
        <v>0</v>
      </c>
      <c r="N30" s="1"/>
      <c r="O30" s="1">
        <v>1</v>
      </c>
      <c r="P30" s="1"/>
      <c r="Q30" s="2">
        <f>SUM(O30/S30)</f>
        <v>0.041666666666666664</v>
      </c>
      <c r="R30" s="1"/>
      <c r="S30" s="1">
        <f>C30+G30+K30+O30</f>
        <v>24</v>
      </c>
      <c r="T30" s="1"/>
      <c r="U30" s="1">
        <f>K30+O30</f>
        <v>1</v>
      </c>
      <c r="V30" s="1"/>
      <c r="W30" s="2">
        <f>SUM(U30/S30)</f>
        <v>0.041666666666666664</v>
      </c>
    </row>
    <row r="31" spans="1:23" ht="12.75">
      <c r="A31" s="3">
        <v>250301</v>
      </c>
      <c r="B31" t="s">
        <v>38</v>
      </c>
      <c r="C31" s="1">
        <v>22</v>
      </c>
      <c r="D31" s="1"/>
      <c r="E31" s="2">
        <f>SUM(C31/S31)</f>
        <v>0.9166666666666666</v>
      </c>
      <c r="F31" s="1"/>
      <c r="G31" s="1">
        <v>1</v>
      </c>
      <c r="H31" s="1"/>
      <c r="I31" s="2">
        <f>SUM(G31/S31)</f>
        <v>0.041666666666666664</v>
      </c>
      <c r="J31" s="1"/>
      <c r="K31" s="1">
        <v>0</v>
      </c>
      <c r="L31" s="1"/>
      <c r="M31" s="2">
        <f>SUM(K31/S31)</f>
        <v>0</v>
      </c>
      <c r="N31" s="1"/>
      <c r="O31" s="1">
        <v>1</v>
      </c>
      <c r="P31" s="1"/>
      <c r="Q31" s="2">
        <f>SUM(O31/S31)</f>
        <v>0.041666666666666664</v>
      </c>
      <c r="R31" s="1"/>
      <c r="S31" s="1">
        <f>C31+G31+K31+O31</f>
        <v>24</v>
      </c>
      <c r="T31" s="1"/>
      <c r="U31" s="1">
        <f>K31+O31</f>
        <v>1</v>
      </c>
      <c r="V31" s="1"/>
      <c r="W31" s="2">
        <f>SUM(U31/S31)</f>
        <v>0.041666666666666664</v>
      </c>
    </row>
    <row r="33" spans="1:23" ht="12.75">
      <c r="A33" s="3">
        <v>3105</v>
      </c>
      <c r="B33" t="s">
        <v>29</v>
      </c>
      <c r="C33" s="1">
        <v>11</v>
      </c>
      <c r="D33" s="1"/>
      <c r="E33" s="2">
        <f>SUM(C33/S33)</f>
        <v>0.6111111111111112</v>
      </c>
      <c r="F33" s="1"/>
      <c r="G33" s="1">
        <v>2</v>
      </c>
      <c r="H33" s="1"/>
      <c r="I33" s="2">
        <f>SUM(G33/S33)</f>
        <v>0.1111111111111111</v>
      </c>
      <c r="J33" s="1"/>
      <c r="K33" s="1">
        <v>5</v>
      </c>
      <c r="L33" s="1"/>
      <c r="M33" s="2">
        <f>SUM(K33/S33)</f>
        <v>0.2777777777777778</v>
      </c>
      <c r="N33" s="1"/>
      <c r="O33" s="1">
        <v>0</v>
      </c>
      <c r="P33" s="1"/>
      <c r="Q33" s="2">
        <f>SUM(O33/S33)</f>
        <v>0</v>
      </c>
      <c r="R33" s="1"/>
      <c r="S33" s="1">
        <f>C33+G33+K33+O33</f>
        <v>18</v>
      </c>
      <c r="T33" s="1"/>
      <c r="U33" s="1">
        <f>K33+O33</f>
        <v>5</v>
      </c>
      <c r="V33" s="1"/>
      <c r="W33" s="2">
        <f>SUM(U33/S33)</f>
        <v>0.2777777777777778</v>
      </c>
    </row>
    <row r="34" spans="1:23" ht="12.75">
      <c r="A34" s="3">
        <v>310505</v>
      </c>
      <c r="B34" t="s">
        <v>37</v>
      </c>
      <c r="C34" s="1">
        <v>11</v>
      </c>
      <c r="D34" s="1"/>
      <c r="E34" s="2">
        <f>SUM(C34/S34)</f>
        <v>0.6111111111111112</v>
      </c>
      <c r="F34" s="1"/>
      <c r="G34" s="1">
        <v>2</v>
      </c>
      <c r="H34" s="1"/>
      <c r="I34" s="2">
        <f>SUM(G34/S34)</f>
        <v>0.1111111111111111</v>
      </c>
      <c r="J34" s="1"/>
      <c r="K34" s="1">
        <v>5</v>
      </c>
      <c r="L34" s="1"/>
      <c r="M34" s="2">
        <f>SUM(K34/S34)</f>
        <v>0.2777777777777778</v>
      </c>
      <c r="N34" s="1"/>
      <c r="O34" s="1">
        <v>0</v>
      </c>
      <c r="P34" s="1"/>
      <c r="Q34" s="2">
        <f>SUM(O34/S34)</f>
        <v>0</v>
      </c>
      <c r="R34" s="1"/>
      <c r="S34" s="1">
        <f>C34+G34+K34+O34</f>
        <v>18</v>
      </c>
      <c r="T34" s="1"/>
      <c r="U34" s="1">
        <f>K34+O34</f>
        <v>5</v>
      </c>
      <c r="V34" s="1"/>
      <c r="W34" s="2">
        <f>SUM(U34/S34)</f>
        <v>0.2777777777777778</v>
      </c>
    </row>
    <row r="36" spans="1:23" ht="12.75">
      <c r="A36" s="3">
        <v>4702</v>
      </c>
      <c r="B36" t="s">
        <v>31</v>
      </c>
      <c r="C36" s="1">
        <v>164</v>
      </c>
      <c r="D36" s="1"/>
      <c r="E36" s="2">
        <f>SUM(C36/S36)</f>
        <v>0.640625</v>
      </c>
      <c r="F36" s="1"/>
      <c r="G36" s="1">
        <v>23</v>
      </c>
      <c r="H36" s="1"/>
      <c r="I36" s="2">
        <f>SUM(G36/S36)</f>
        <v>0.08984375</v>
      </c>
      <c r="J36" s="1"/>
      <c r="K36" s="1">
        <v>59</v>
      </c>
      <c r="L36" s="1"/>
      <c r="M36" s="2">
        <f>SUM(K36/S36)</f>
        <v>0.23046875</v>
      </c>
      <c r="N36" s="1"/>
      <c r="O36" s="1">
        <v>10</v>
      </c>
      <c r="P36" s="1"/>
      <c r="Q36" s="2">
        <f>SUM(O36/S36)</f>
        <v>0.0390625</v>
      </c>
      <c r="R36" s="1"/>
      <c r="S36" s="1">
        <f>C36+G36+K36+O36</f>
        <v>256</v>
      </c>
      <c r="T36" s="1"/>
      <c r="U36" s="1">
        <f>K36+O36</f>
        <v>69</v>
      </c>
      <c r="V36" s="1"/>
      <c r="W36" s="2">
        <f>SUM(U36/S36)</f>
        <v>0.26953125</v>
      </c>
    </row>
    <row r="37" spans="1:23" ht="12.75">
      <c r="A37" s="3">
        <v>470201</v>
      </c>
      <c r="B37" t="s">
        <v>30</v>
      </c>
      <c r="C37" s="1">
        <v>164</v>
      </c>
      <c r="D37" s="1"/>
      <c r="E37" s="2">
        <f>SUM(C37/S37)</f>
        <v>0.640625</v>
      </c>
      <c r="F37" s="1"/>
      <c r="G37" s="1">
        <v>23</v>
      </c>
      <c r="H37" s="1"/>
      <c r="I37" s="2">
        <f>SUM(G37/S37)</f>
        <v>0.08984375</v>
      </c>
      <c r="J37" s="1"/>
      <c r="K37" s="1">
        <v>59</v>
      </c>
      <c r="L37" s="1"/>
      <c r="M37" s="2">
        <f>SUM(K37/S37)</f>
        <v>0.23046875</v>
      </c>
      <c r="N37" s="1"/>
      <c r="O37" s="1">
        <v>10</v>
      </c>
      <c r="P37" s="1"/>
      <c r="Q37" s="2">
        <f>SUM(O37/S37)</f>
        <v>0.0390625</v>
      </c>
      <c r="R37" s="1"/>
      <c r="S37" s="1">
        <f>C37+G37+K37+O37</f>
        <v>256</v>
      </c>
      <c r="T37" s="1"/>
      <c r="U37" s="1">
        <f>K37+O37</f>
        <v>69</v>
      </c>
      <c r="V37" s="1"/>
      <c r="W37" s="2">
        <f>SUM(U37/S37)</f>
        <v>0.26953125</v>
      </c>
    </row>
    <row r="38" ht="12.75">
      <c r="A38" s="3"/>
    </row>
    <row r="39" spans="1:23" ht="12.75">
      <c r="A39" s="3">
        <v>4805</v>
      </c>
      <c r="B39" t="s">
        <v>51</v>
      </c>
      <c r="C39" s="1">
        <v>157</v>
      </c>
      <c r="D39" s="1"/>
      <c r="E39" s="2">
        <f>SUM(C39/S39)</f>
        <v>0.6709401709401709</v>
      </c>
      <c r="F39" s="1"/>
      <c r="G39" s="1">
        <v>10</v>
      </c>
      <c r="H39" s="1"/>
      <c r="I39" s="2">
        <f>SUM(G39/S39)</f>
        <v>0.042735042735042736</v>
      </c>
      <c r="J39" s="1"/>
      <c r="K39" s="1">
        <v>39</v>
      </c>
      <c r="L39" s="1"/>
      <c r="M39" s="2">
        <f>SUM(K39/S39)</f>
        <v>0.16666666666666666</v>
      </c>
      <c r="N39" s="1"/>
      <c r="O39" s="1">
        <v>28</v>
      </c>
      <c r="P39" s="1"/>
      <c r="Q39" s="2">
        <f>SUM(O39/S39)</f>
        <v>0.11965811965811966</v>
      </c>
      <c r="R39" s="1"/>
      <c r="S39" s="1">
        <f>C39+G39+K39+O39</f>
        <v>234</v>
      </c>
      <c r="T39" s="1"/>
      <c r="U39" s="1">
        <f>K39+O39</f>
        <v>67</v>
      </c>
      <c r="V39" s="1"/>
      <c r="W39" s="2">
        <f>SUM(U39/S39)</f>
        <v>0.2863247863247863</v>
      </c>
    </row>
    <row r="40" spans="1:23" ht="12.75">
      <c r="A40" s="3">
        <v>480501</v>
      </c>
      <c r="B40" t="s">
        <v>40</v>
      </c>
      <c r="C40" s="1">
        <v>15</v>
      </c>
      <c r="D40" s="1"/>
      <c r="E40" s="2">
        <f>SUM(C40/S40)</f>
        <v>0.8333333333333334</v>
      </c>
      <c r="F40" s="1"/>
      <c r="G40" s="1">
        <v>1</v>
      </c>
      <c r="H40" s="1"/>
      <c r="I40" s="2">
        <f>SUM(G40/S40)</f>
        <v>0.05555555555555555</v>
      </c>
      <c r="J40" s="1"/>
      <c r="K40" s="1">
        <v>1</v>
      </c>
      <c r="L40" s="1"/>
      <c r="M40" s="2">
        <f>SUM(K40/S40)</f>
        <v>0.05555555555555555</v>
      </c>
      <c r="N40" s="1"/>
      <c r="O40" s="1">
        <v>1</v>
      </c>
      <c r="P40" s="1"/>
      <c r="Q40" s="2">
        <f>SUM(O40/S40)</f>
        <v>0.05555555555555555</v>
      </c>
      <c r="R40" s="1"/>
      <c r="S40" s="1">
        <f>C40+G40+K40+O40</f>
        <v>18</v>
      </c>
      <c r="T40" s="1"/>
      <c r="U40" s="1">
        <f>K40+O40</f>
        <v>2</v>
      </c>
      <c r="V40" s="1"/>
      <c r="W40" s="2">
        <f>SUM(U40/S40)</f>
        <v>0.1111111111111111</v>
      </c>
    </row>
    <row r="41" spans="1:23" ht="12.75">
      <c r="A41" s="3">
        <v>480506</v>
      </c>
      <c r="B41" t="s">
        <v>64</v>
      </c>
      <c r="C41" s="1">
        <v>8</v>
      </c>
      <c r="D41" s="1"/>
      <c r="E41" s="2">
        <f>SUM(C41/S41)</f>
        <v>0.8</v>
      </c>
      <c r="F41" s="1"/>
      <c r="G41" s="1">
        <v>0</v>
      </c>
      <c r="H41" s="1"/>
      <c r="I41" s="2">
        <f>SUM(G41/S41)</f>
        <v>0</v>
      </c>
      <c r="J41" s="1"/>
      <c r="K41" s="1">
        <v>2</v>
      </c>
      <c r="L41" s="1"/>
      <c r="M41" s="2">
        <f>SUM(K41/S41)</f>
        <v>0.2</v>
      </c>
      <c r="N41" s="1"/>
      <c r="O41" s="1">
        <v>0</v>
      </c>
      <c r="P41" s="1"/>
      <c r="Q41" s="2">
        <f>SUM(O41/S41)</f>
        <v>0</v>
      </c>
      <c r="R41" s="1"/>
      <c r="S41" s="1">
        <f>C41+G41+K41+O41</f>
        <v>10</v>
      </c>
      <c r="T41" s="1"/>
      <c r="U41" s="1">
        <f>K41+O41</f>
        <v>2</v>
      </c>
      <c r="V41" s="1"/>
      <c r="W41" s="2">
        <f>SUM(U41/S41)</f>
        <v>0.2</v>
      </c>
    </row>
    <row r="42" spans="1:23" ht="12.75">
      <c r="A42" s="3">
        <v>480508</v>
      </c>
      <c r="B42" t="s">
        <v>69</v>
      </c>
      <c r="C42" s="1">
        <v>127</v>
      </c>
      <c r="D42" s="1"/>
      <c r="E42" s="2">
        <f>SUM(C42/S42)</f>
        <v>0.6414141414141414</v>
      </c>
      <c r="F42" s="1"/>
      <c r="G42" s="1">
        <v>9</v>
      </c>
      <c r="H42" s="1"/>
      <c r="I42" s="2">
        <f>SUM(G42/S42)</f>
        <v>0.045454545454545456</v>
      </c>
      <c r="J42" s="1"/>
      <c r="K42" s="1">
        <v>35</v>
      </c>
      <c r="L42" s="1"/>
      <c r="M42" s="2">
        <f>SUM(K42/S42)</f>
        <v>0.17676767676767677</v>
      </c>
      <c r="N42" s="1"/>
      <c r="O42" s="1">
        <v>27</v>
      </c>
      <c r="P42" s="1"/>
      <c r="Q42" s="2">
        <f>SUM(O42/S42)</f>
        <v>0.13636363636363635</v>
      </c>
      <c r="R42" s="1"/>
      <c r="S42" s="1">
        <f>C42+G42+K42+O42</f>
        <v>198</v>
      </c>
      <c r="T42" s="1"/>
      <c r="U42" s="1">
        <f>K42+O42</f>
        <v>62</v>
      </c>
      <c r="V42" s="1"/>
      <c r="W42" s="2">
        <f>SUM(U42/S42)</f>
        <v>0.31313131313131315</v>
      </c>
    </row>
    <row r="43" spans="1:23" ht="12.75">
      <c r="A43" s="3">
        <v>480509</v>
      </c>
      <c r="B43" t="s">
        <v>36</v>
      </c>
      <c r="C43" s="1">
        <v>7</v>
      </c>
      <c r="D43" s="1"/>
      <c r="E43" s="2">
        <f>SUM(C43/S43)</f>
        <v>0.875</v>
      </c>
      <c r="F43" s="1"/>
      <c r="G43" s="1">
        <v>0</v>
      </c>
      <c r="H43" s="1"/>
      <c r="I43" s="2">
        <f>SUM(G43/S43)</f>
        <v>0</v>
      </c>
      <c r="J43" s="1"/>
      <c r="K43" s="1">
        <v>1</v>
      </c>
      <c r="L43" s="1"/>
      <c r="M43" s="2">
        <f>SUM(K43/S43)</f>
        <v>0.125</v>
      </c>
      <c r="N43" s="1"/>
      <c r="O43" s="1">
        <v>0</v>
      </c>
      <c r="P43" s="1"/>
      <c r="Q43" s="2">
        <f>SUM(O43/S43)</f>
        <v>0</v>
      </c>
      <c r="R43" s="1"/>
      <c r="S43" s="1">
        <f>C43+G43+K43+O43</f>
        <v>8</v>
      </c>
      <c r="T43" s="1"/>
      <c r="U43" s="1">
        <f>K43+O43</f>
        <v>1</v>
      </c>
      <c r="V43" s="1"/>
      <c r="W43" s="2">
        <f>SUM(U43/S43)</f>
        <v>0.125</v>
      </c>
    </row>
    <row r="45" spans="1:23" ht="12.75">
      <c r="A45" s="3">
        <v>5004</v>
      </c>
      <c r="B45" t="s">
        <v>18</v>
      </c>
      <c r="C45" s="1">
        <v>43</v>
      </c>
      <c r="D45" s="1"/>
      <c r="E45" s="2">
        <f>SUM(C45/S45)</f>
        <v>0.6056338028169014</v>
      </c>
      <c r="F45" s="1"/>
      <c r="G45" s="1">
        <v>2</v>
      </c>
      <c r="H45" s="1"/>
      <c r="I45" s="2">
        <f>SUM(G45/S45)</f>
        <v>0.028169014084507043</v>
      </c>
      <c r="J45" s="1"/>
      <c r="K45" s="1">
        <v>19</v>
      </c>
      <c r="L45" s="1"/>
      <c r="M45" s="2">
        <f>SUM(K45/S45)</f>
        <v>0.2676056338028169</v>
      </c>
      <c r="N45" s="1"/>
      <c r="O45" s="1">
        <v>7</v>
      </c>
      <c r="P45" s="1"/>
      <c r="Q45" s="2">
        <f>SUM(O45/S45)</f>
        <v>0.09859154929577464</v>
      </c>
      <c r="R45" s="1"/>
      <c r="S45" s="1">
        <f>C45+G45+K45+O45</f>
        <v>71</v>
      </c>
      <c r="T45" s="1"/>
      <c r="U45" s="1">
        <f>K45+O45</f>
        <v>26</v>
      </c>
      <c r="V45" s="1"/>
      <c r="W45" s="2">
        <f>SUM(U45/S45)</f>
        <v>0.36619718309859156</v>
      </c>
    </row>
    <row r="46" spans="1:23" ht="12.75">
      <c r="A46" s="3">
        <v>500401</v>
      </c>
      <c r="B46" t="s">
        <v>19</v>
      </c>
      <c r="C46" s="1">
        <v>9</v>
      </c>
      <c r="D46" s="1"/>
      <c r="E46" s="2">
        <f>SUM(C46/S46)</f>
        <v>0.6428571428571429</v>
      </c>
      <c r="F46" s="1"/>
      <c r="G46" s="1">
        <v>0</v>
      </c>
      <c r="H46" s="1"/>
      <c r="I46" s="2">
        <f>SUM(G46/S46)</f>
        <v>0</v>
      </c>
      <c r="J46" s="1"/>
      <c r="K46" s="1">
        <v>3</v>
      </c>
      <c r="L46" s="1"/>
      <c r="M46" s="2">
        <f>SUM(K46/S46)</f>
        <v>0.21428571428571427</v>
      </c>
      <c r="N46" s="1"/>
      <c r="O46" s="1">
        <v>2</v>
      </c>
      <c r="P46" s="1"/>
      <c r="Q46" s="2">
        <f>SUM(O46/S46)</f>
        <v>0.14285714285714285</v>
      </c>
      <c r="R46" s="1"/>
      <c r="S46" s="1">
        <f>C46+G46+K46+O46</f>
        <v>14</v>
      </c>
      <c r="T46" s="1"/>
      <c r="U46" s="1">
        <f>K46+O46</f>
        <v>5</v>
      </c>
      <c r="V46" s="1"/>
      <c r="W46" s="2">
        <f>SUM(U46/S46)</f>
        <v>0.35714285714285715</v>
      </c>
    </row>
    <row r="47" spans="1:23" ht="12.75">
      <c r="A47" s="3">
        <v>500402</v>
      </c>
      <c r="B47" t="s">
        <v>14</v>
      </c>
      <c r="C47" s="1">
        <v>7</v>
      </c>
      <c r="D47" s="1"/>
      <c r="E47" s="2">
        <f>SUM(C47/S47)</f>
        <v>0.4666666666666667</v>
      </c>
      <c r="F47" s="1"/>
      <c r="G47" s="1">
        <v>0</v>
      </c>
      <c r="H47" s="1"/>
      <c r="I47" s="2">
        <f>SUM(G47/S47)</f>
        <v>0</v>
      </c>
      <c r="J47" s="1"/>
      <c r="K47" s="1">
        <v>6</v>
      </c>
      <c r="L47" s="1"/>
      <c r="M47" s="2">
        <f>SUM(K47/S47)</f>
        <v>0.4</v>
      </c>
      <c r="N47" s="1"/>
      <c r="O47" s="1">
        <v>2</v>
      </c>
      <c r="P47" s="1"/>
      <c r="Q47" s="2">
        <f>SUM(O47/S47)</f>
        <v>0.13333333333333333</v>
      </c>
      <c r="R47" s="1"/>
      <c r="S47" s="1">
        <f>C47+G47+K47+O47</f>
        <v>15</v>
      </c>
      <c r="T47" s="1"/>
      <c r="U47" s="1">
        <f>K47+O47</f>
        <v>8</v>
      </c>
      <c r="V47" s="1"/>
      <c r="W47" s="2">
        <f>SUM(U47/S47)</f>
        <v>0.5333333333333333</v>
      </c>
    </row>
    <row r="48" spans="1:23" ht="12.75">
      <c r="A48" s="3">
        <v>500406</v>
      </c>
      <c r="B48" t="s">
        <v>15</v>
      </c>
      <c r="C48" s="1">
        <v>1</v>
      </c>
      <c r="D48" s="1"/>
      <c r="E48" s="2">
        <f>SUM(C48/S48)</f>
        <v>0.16666666666666666</v>
      </c>
      <c r="F48" s="1"/>
      <c r="G48" s="1">
        <v>0</v>
      </c>
      <c r="H48" s="1"/>
      <c r="I48" s="2">
        <f>SUM(G48/S48)</f>
        <v>0</v>
      </c>
      <c r="J48" s="1"/>
      <c r="K48" s="1">
        <v>4</v>
      </c>
      <c r="L48" s="1"/>
      <c r="M48" s="2">
        <f>SUM(K48/S48)</f>
        <v>0.6666666666666666</v>
      </c>
      <c r="N48" s="1"/>
      <c r="O48" s="1">
        <v>1</v>
      </c>
      <c r="P48" s="1"/>
      <c r="Q48" s="2">
        <f>SUM(O48/S48)</f>
        <v>0.16666666666666666</v>
      </c>
      <c r="R48" s="1"/>
      <c r="S48" s="1">
        <f>C48+G48+K48+O48</f>
        <v>6</v>
      </c>
      <c r="T48" s="1"/>
      <c r="U48" s="1">
        <f>K48+O48</f>
        <v>5</v>
      </c>
      <c r="V48" s="1"/>
      <c r="W48" s="2">
        <f>SUM(U48/S48)</f>
        <v>0.8333333333333334</v>
      </c>
    </row>
    <row r="49" spans="1:23" ht="12.75">
      <c r="A49" s="3">
        <v>500409</v>
      </c>
      <c r="B49" t="s">
        <v>27</v>
      </c>
      <c r="C49" s="1">
        <v>26</v>
      </c>
      <c r="D49" s="1"/>
      <c r="E49" s="2">
        <f>SUM(C49/S49)</f>
        <v>0.7222222222222222</v>
      </c>
      <c r="F49" s="1"/>
      <c r="G49" s="1">
        <v>2</v>
      </c>
      <c r="H49" s="1"/>
      <c r="I49" s="2">
        <f>SUM(G49/S49)</f>
        <v>0.05555555555555555</v>
      </c>
      <c r="J49" s="1"/>
      <c r="K49" s="1">
        <v>6</v>
      </c>
      <c r="L49" s="1"/>
      <c r="M49" s="2">
        <f>SUM(K49/S49)</f>
        <v>0.16666666666666666</v>
      </c>
      <c r="N49" s="1"/>
      <c r="O49" s="1">
        <v>2</v>
      </c>
      <c r="P49" s="1"/>
      <c r="Q49" s="2">
        <f>SUM(O49/S49)</f>
        <v>0.05555555555555555</v>
      </c>
      <c r="R49" s="1"/>
      <c r="S49" s="1">
        <f>C49+G49+K49+O49</f>
        <v>36</v>
      </c>
      <c r="T49" s="1"/>
      <c r="U49" s="1">
        <f>K49+O49</f>
        <v>8</v>
      </c>
      <c r="V49" s="1"/>
      <c r="W49" s="2">
        <f>SUM(U49/S49)</f>
        <v>0.2222222222222222</v>
      </c>
    </row>
    <row r="51" spans="1:23" ht="12.75">
      <c r="A51" s="3">
        <v>5110</v>
      </c>
      <c r="B51" t="s">
        <v>28</v>
      </c>
      <c r="C51" s="1">
        <v>122</v>
      </c>
      <c r="D51" s="1"/>
      <c r="E51" s="2">
        <f>SUM(C51/S51)</f>
        <v>0.6161616161616161</v>
      </c>
      <c r="F51" s="1"/>
      <c r="G51" s="1">
        <v>7</v>
      </c>
      <c r="H51" s="1"/>
      <c r="I51" s="2">
        <f>SUM(G51/S51)</f>
        <v>0.03535353535353535</v>
      </c>
      <c r="J51" s="1"/>
      <c r="K51" s="1">
        <v>58</v>
      </c>
      <c r="L51" s="1"/>
      <c r="M51" s="2">
        <f>SUM(K51/S51)</f>
        <v>0.29292929292929293</v>
      </c>
      <c r="N51" s="1"/>
      <c r="O51" s="1">
        <v>11</v>
      </c>
      <c r="P51" s="1"/>
      <c r="Q51" s="2">
        <f>SUM(O51/S51)</f>
        <v>0.05555555555555555</v>
      </c>
      <c r="R51" s="1"/>
      <c r="S51" s="1">
        <f>C51+G51+K51+O51</f>
        <v>198</v>
      </c>
      <c r="T51" s="1"/>
      <c r="U51" s="1">
        <f>K51+O51</f>
        <v>69</v>
      </c>
      <c r="V51" s="1"/>
      <c r="W51" s="2">
        <f>SUM(U51/S51)</f>
        <v>0.3484848484848485</v>
      </c>
    </row>
    <row r="52" spans="1:23" ht="12.75">
      <c r="A52" s="3">
        <v>511004</v>
      </c>
      <c r="B52" t="s">
        <v>43</v>
      </c>
      <c r="C52" s="1">
        <v>29</v>
      </c>
      <c r="D52" s="1"/>
      <c r="E52" s="2">
        <f>SUM(C52/S52)</f>
        <v>0.7073170731707317</v>
      </c>
      <c r="F52" s="1"/>
      <c r="G52" s="1">
        <v>2</v>
      </c>
      <c r="H52" s="1"/>
      <c r="I52" s="2">
        <f>SUM(G52/S52)</f>
        <v>0.04878048780487805</v>
      </c>
      <c r="J52" s="1"/>
      <c r="K52" s="1">
        <v>10</v>
      </c>
      <c r="L52" s="1"/>
      <c r="M52" s="2">
        <f>SUM(K52/S52)</f>
        <v>0.24390243902439024</v>
      </c>
      <c r="N52" s="1"/>
      <c r="O52" s="1">
        <v>0</v>
      </c>
      <c r="P52" s="1"/>
      <c r="Q52" s="2">
        <f>SUM(O52/S52)</f>
        <v>0</v>
      </c>
      <c r="R52" s="1"/>
      <c r="S52" s="1">
        <f>C52+G52+K52+O52</f>
        <v>41</v>
      </c>
      <c r="T52" s="1"/>
      <c r="U52" s="1">
        <f>K52+O52</f>
        <v>10</v>
      </c>
      <c r="V52" s="1"/>
      <c r="W52" s="2">
        <f>SUM(U52/S52)</f>
        <v>0.24390243902439024</v>
      </c>
    </row>
    <row r="53" spans="1:23" ht="12.75">
      <c r="A53" s="3">
        <v>511009</v>
      </c>
      <c r="B53" t="s">
        <v>50</v>
      </c>
      <c r="C53" s="1">
        <v>89</v>
      </c>
      <c r="D53" s="1"/>
      <c r="E53" s="2">
        <f>SUM(C53/S53)</f>
        <v>0.5855263157894737</v>
      </c>
      <c r="F53" s="1"/>
      <c r="G53" s="1">
        <v>5</v>
      </c>
      <c r="H53" s="1"/>
      <c r="I53" s="2">
        <f>SUM(G53/S53)</f>
        <v>0.03289473684210526</v>
      </c>
      <c r="J53" s="1"/>
      <c r="K53" s="1">
        <v>47</v>
      </c>
      <c r="L53" s="1"/>
      <c r="M53" s="2">
        <f>SUM(K53/S53)</f>
        <v>0.3092105263157895</v>
      </c>
      <c r="N53" s="1"/>
      <c r="O53" s="1">
        <v>11</v>
      </c>
      <c r="P53" s="1"/>
      <c r="Q53" s="2">
        <f>SUM(O53/S53)</f>
        <v>0.07236842105263158</v>
      </c>
      <c r="R53" s="1"/>
      <c r="S53" s="1">
        <f>C53+G53+K53+O53</f>
        <v>152</v>
      </c>
      <c r="T53" s="1"/>
      <c r="U53" s="1">
        <f>K53+O53</f>
        <v>58</v>
      </c>
      <c r="V53" s="1"/>
      <c r="W53" s="2">
        <f>SUM(U53/S53)</f>
        <v>0.3815789473684211</v>
      </c>
    </row>
    <row r="54" spans="1:23" ht="12.75">
      <c r="A54" s="3">
        <v>511011</v>
      </c>
      <c r="B54" t="s">
        <v>61</v>
      </c>
      <c r="C54" s="1">
        <v>4</v>
      </c>
      <c r="D54" s="1"/>
      <c r="E54" s="2">
        <f>SUM(C54/S54)</f>
        <v>0.8</v>
      </c>
      <c r="F54" s="1"/>
      <c r="G54" s="1">
        <v>0</v>
      </c>
      <c r="H54" s="1"/>
      <c r="I54" s="2">
        <f>SUM(G54/S54)</f>
        <v>0</v>
      </c>
      <c r="J54" s="1"/>
      <c r="K54" s="1">
        <v>1</v>
      </c>
      <c r="L54" s="1"/>
      <c r="M54" s="2">
        <f>SUM(K54/S54)</f>
        <v>0.2</v>
      </c>
      <c r="N54" s="1"/>
      <c r="O54" s="1">
        <v>0</v>
      </c>
      <c r="P54" s="1"/>
      <c r="Q54" s="2">
        <f>SUM(O54/S54)</f>
        <v>0</v>
      </c>
      <c r="R54" s="1"/>
      <c r="S54" s="1">
        <f>C54+G54+K54+O54</f>
        <v>5</v>
      </c>
      <c r="T54" s="1"/>
      <c r="U54" s="1">
        <f>K54+O54</f>
        <v>1</v>
      </c>
      <c r="V54" s="1"/>
      <c r="W54" s="2">
        <f>SUM(U54/S54)</f>
        <v>0.2</v>
      </c>
    </row>
    <row r="56" spans="1:23" ht="12.75">
      <c r="A56" s="3">
        <v>5118</v>
      </c>
      <c r="B56" t="s">
        <v>47</v>
      </c>
      <c r="C56" s="1">
        <v>8</v>
      </c>
      <c r="D56" s="1"/>
      <c r="E56" s="2">
        <f>SUM(C56/S56)</f>
        <v>0.8888888888888888</v>
      </c>
      <c r="F56" s="1"/>
      <c r="G56" s="1">
        <v>0</v>
      </c>
      <c r="H56" s="1"/>
      <c r="I56" s="2">
        <f>SUM(G56/S56)</f>
        <v>0</v>
      </c>
      <c r="J56" s="1"/>
      <c r="K56" s="1">
        <v>1</v>
      </c>
      <c r="L56" s="1"/>
      <c r="M56" s="2">
        <f>SUM(K56/S56)</f>
        <v>0.1111111111111111</v>
      </c>
      <c r="N56" s="1"/>
      <c r="O56" s="1">
        <v>0</v>
      </c>
      <c r="P56" s="1"/>
      <c r="Q56" s="2">
        <f>SUM(O56/S56)</f>
        <v>0</v>
      </c>
      <c r="R56" s="1"/>
      <c r="S56" s="1">
        <f>C56+G56+K56+O56</f>
        <v>9</v>
      </c>
      <c r="T56" s="1"/>
      <c r="U56" s="1">
        <f>K56+O56</f>
        <v>1</v>
      </c>
      <c r="V56" s="1"/>
      <c r="W56" s="2">
        <f>SUM(U56/S56)</f>
        <v>0.1111111111111111</v>
      </c>
    </row>
    <row r="57" spans="1:23" ht="12.75">
      <c r="A57" s="3">
        <v>511803</v>
      </c>
      <c r="B57" t="s">
        <v>48</v>
      </c>
      <c r="C57" s="1">
        <v>8</v>
      </c>
      <c r="D57" s="1"/>
      <c r="E57" s="2">
        <f>SUM(C57/S57)</f>
        <v>0.8888888888888888</v>
      </c>
      <c r="F57" s="1"/>
      <c r="G57" s="1">
        <v>0</v>
      </c>
      <c r="H57" s="1"/>
      <c r="I57" s="2">
        <f>SUM(G57/S57)</f>
        <v>0</v>
      </c>
      <c r="J57" s="1"/>
      <c r="K57" s="1">
        <v>1</v>
      </c>
      <c r="L57" s="1"/>
      <c r="M57" s="2">
        <f>SUM(K57/S57)</f>
        <v>0.1111111111111111</v>
      </c>
      <c r="N57" s="1"/>
      <c r="O57" s="1">
        <v>0</v>
      </c>
      <c r="P57" s="1"/>
      <c r="Q57" s="2">
        <f>SUM(O57/S57)</f>
        <v>0</v>
      </c>
      <c r="R57" s="1"/>
      <c r="S57" s="1">
        <f>C57+G57+K57+O57</f>
        <v>9</v>
      </c>
      <c r="T57" s="1"/>
      <c r="U57" s="1">
        <f>K57+O57</f>
        <v>1</v>
      </c>
      <c r="V57" s="1"/>
      <c r="W57" s="2">
        <f>SUM(U57/S57)</f>
        <v>0.1111111111111111</v>
      </c>
    </row>
    <row r="58" ht="12.75">
      <c r="A58" s="3"/>
    </row>
    <row r="59" spans="1:23" ht="12.75">
      <c r="A59" s="3">
        <v>5201</v>
      </c>
      <c r="B59" t="s">
        <v>10</v>
      </c>
      <c r="C59" s="1">
        <v>9</v>
      </c>
      <c r="D59" s="1"/>
      <c r="E59" s="2">
        <f>SUM(C59/S59)</f>
        <v>0.45</v>
      </c>
      <c r="F59" s="1"/>
      <c r="G59" s="1">
        <v>2</v>
      </c>
      <c r="H59" s="1"/>
      <c r="I59" s="2">
        <f>SUM(G59/S59)</f>
        <v>0.1</v>
      </c>
      <c r="J59" s="1"/>
      <c r="K59" s="1">
        <v>6</v>
      </c>
      <c r="L59" s="1"/>
      <c r="M59" s="2">
        <f>SUM(K59/S59)</f>
        <v>0.3</v>
      </c>
      <c r="N59" s="1"/>
      <c r="O59" s="1">
        <v>3</v>
      </c>
      <c r="P59" s="1"/>
      <c r="Q59" s="2">
        <f>SUM(O59/S59)</f>
        <v>0.15</v>
      </c>
      <c r="R59" s="1"/>
      <c r="S59" s="1">
        <f>C59+G59+K59+O59</f>
        <v>20</v>
      </c>
      <c r="T59" s="1"/>
      <c r="U59" s="1">
        <f>K59+O59</f>
        <v>9</v>
      </c>
      <c r="V59" s="1"/>
      <c r="W59" s="2">
        <f>SUM(U59/S59)</f>
        <v>0.45</v>
      </c>
    </row>
    <row r="60" spans="1:23" ht="12.75">
      <c r="A60" s="3">
        <v>520101</v>
      </c>
      <c r="B60" t="s">
        <v>9</v>
      </c>
      <c r="C60" s="1">
        <v>9</v>
      </c>
      <c r="D60" s="1"/>
      <c r="E60" s="2">
        <f>SUM(C60/S60)</f>
        <v>0.45</v>
      </c>
      <c r="F60" s="1"/>
      <c r="G60" s="1">
        <v>2</v>
      </c>
      <c r="H60" s="1"/>
      <c r="I60" s="2">
        <f>SUM(G60/S60)</f>
        <v>0.1</v>
      </c>
      <c r="J60" s="1"/>
      <c r="K60" s="1">
        <v>6</v>
      </c>
      <c r="L60" s="1"/>
      <c r="M60" s="2">
        <f>SUM(K60/S60)</f>
        <v>0.3</v>
      </c>
      <c r="N60" s="1"/>
      <c r="O60" s="1">
        <v>3</v>
      </c>
      <c r="P60" s="1"/>
      <c r="Q60" s="2">
        <f>SUM(O60/S60)</f>
        <v>0.15</v>
      </c>
      <c r="R60" s="1"/>
      <c r="S60" s="1">
        <f>C60+G60+K60+O60</f>
        <v>20</v>
      </c>
      <c r="T60" s="1"/>
      <c r="U60" s="1">
        <f>K60+O60</f>
        <v>9</v>
      </c>
      <c r="V60" s="1"/>
      <c r="W60" s="2">
        <f>SUM(U60/S60)</f>
        <v>0.45</v>
      </c>
    </row>
    <row r="62" spans="1:23" ht="12.75">
      <c r="A62" s="3">
        <v>5203</v>
      </c>
      <c r="B62" t="s">
        <v>3</v>
      </c>
      <c r="C62" s="1">
        <v>142</v>
      </c>
      <c r="D62" s="1"/>
      <c r="E62" s="2">
        <f>SUM(C62/S62)</f>
        <v>0.6367713004484304</v>
      </c>
      <c r="F62" s="1"/>
      <c r="G62" s="1">
        <v>10</v>
      </c>
      <c r="H62" s="1"/>
      <c r="I62" s="2">
        <f>SUM(G62/S62)</f>
        <v>0.04484304932735426</v>
      </c>
      <c r="J62" s="1"/>
      <c r="K62" s="1">
        <v>59</v>
      </c>
      <c r="L62" s="1"/>
      <c r="M62" s="2">
        <f>SUM(K62/S62)</f>
        <v>0.2645739910313901</v>
      </c>
      <c r="N62" s="1"/>
      <c r="O62" s="1">
        <v>12</v>
      </c>
      <c r="P62" s="1"/>
      <c r="Q62" s="2">
        <f>SUM(O62/S62)</f>
        <v>0.053811659192825115</v>
      </c>
      <c r="R62" s="1"/>
      <c r="S62" s="1">
        <f>C62+G62+K62+O62</f>
        <v>223</v>
      </c>
      <c r="T62" s="1"/>
      <c r="U62" s="1">
        <f>K62+O62</f>
        <v>71</v>
      </c>
      <c r="V62" s="1"/>
      <c r="W62" s="2">
        <f>SUM(U62/S62)</f>
        <v>0.3183856502242152</v>
      </c>
    </row>
    <row r="63" spans="1:23" ht="12.75">
      <c r="A63" s="3">
        <v>520301</v>
      </c>
      <c r="B63" t="s">
        <v>2</v>
      </c>
      <c r="C63" s="1">
        <v>80</v>
      </c>
      <c r="D63" s="1"/>
      <c r="E63" s="2">
        <f>SUM(C63/S63)</f>
        <v>0.6153846153846154</v>
      </c>
      <c r="F63" s="1"/>
      <c r="G63" s="1">
        <v>7</v>
      </c>
      <c r="H63" s="1"/>
      <c r="I63" s="2">
        <f>SUM(G63/S63)</f>
        <v>0.05384615384615385</v>
      </c>
      <c r="J63" s="1"/>
      <c r="K63" s="1">
        <v>37</v>
      </c>
      <c r="L63" s="1"/>
      <c r="M63" s="2">
        <f>SUM(K63/S63)</f>
        <v>0.2846153846153846</v>
      </c>
      <c r="N63" s="1"/>
      <c r="O63" s="1">
        <v>6</v>
      </c>
      <c r="P63" s="1"/>
      <c r="Q63" s="2">
        <f>SUM(O63/S63)</f>
        <v>0.046153846153846156</v>
      </c>
      <c r="R63" s="1"/>
      <c r="S63" s="1">
        <f>C63+G63+K63+O63</f>
        <v>130</v>
      </c>
      <c r="T63" s="1"/>
      <c r="U63" s="1">
        <f>K63+O63</f>
        <v>43</v>
      </c>
      <c r="V63" s="1"/>
      <c r="W63" s="2">
        <f>SUM(U63/S63)</f>
        <v>0.33076923076923076</v>
      </c>
    </row>
    <row r="64" spans="1:23" ht="12.75">
      <c r="A64" s="3">
        <v>520302</v>
      </c>
      <c r="B64" t="s">
        <v>4</v>
      </c>
      <c r="C64" s="1">
        <v>62</v>
      </c>
      <c r="D64" s="1"/>
      <c r="E64" s="2">
        <f>SUM(C64/S64)</f>
        <v>0.6666666666666666</v>
      </c>
      <c r="F64" s="1"/>
      <c r="G64" s="1">
        <v>3</v>
      </c>
      <c r="H64" s="1"/>
      <c r="I64" s="2">
        <f>SUM(G64/S64)</f>
        <v>0.03225806451612903</v>
      </c>
      <c r="J64" s="1"/>
      <c r="K64" s="1">
        <v>22</v>
      </c>
      <c r="L64" s="1"/>
      <c r="M64" s="2">
        <f>SUM(K64/S64)</f>
        <v>0.23655913978494625</v>
      </c>
      <c r="N64" s="1"/>
      <c r="O64" s="1">
        <v>6</v>
      </c>
      <c r="P64" s="1"/>
      <c r="Q64" s="2">
        <f>SUM(O64/S64)</f>
        <v>0.06451612903225806</v>
      </c>
      <c r="R64" s="1"/>
      <c r="S64" s="1">
        <f>C64+G64+K64+O64</f>
        <v>93</v>
      </c>
      <c r="T64" s="1"/>
      <c r="U64" s="1">
        <f>K64+O64</f>
        <v>28</v>
      </c>
      <c r="V64" s="1"/>
      <c r="W64" s="2">
        <f>SUM(U64/S64)</f>
        <v>0.3010752688172043</v>
      </c>
    </row>
    <row r="65" ht="12.75">
      <c r="A65" s="3"/>
    </row>
    <row r="66" spans="1:23" ht="12.75">
      <c r="A66" s="3">
        <v>5208</v>
      </c>
      <c r="B66" t="s">
        <v>23</v>
      </c>
      <c r="C66" s="1">
        <v>11</v>
      </c>
      <c r="D66" s="1"/>
      <c r="E66" s="2">
        <f>SUM(C66/S66)</f>
        <v>0.6875</v>
      </c>
      <c r="F66" s="1"/>
      <c r="G66" s="1">
        <v>1</v>
      </c>
      <c r="H66" s="1"/>
      <c r="I66" s="2">
        <f>SUM(G66/S66)</f>
        <v>0.0625</v>
      </c>
      <c r="J66" s="1"/>
      <c r="K66" s="1">
        <v>2</v>
      </c>
      <c r="L66" s="1"/>
      <c r="M66" s="2">
        <f>SUM(K66/S66)</f>
        <v>0.125</v>
      </c>
      <c r="N66" s="1"/>
      <c r="O66" s="1">
        <v>2</v>
      </c>
      <c r="P66" s="1"/>
      <c r="Q66" s="2">
        <f>SUM(O66/S66)</f>
        <v>0.125</v>
      </c>
      <c r="R66" s="1"/>
      <c r="S66" s="1">
        <f>C66+G66+K66+O66</f>
        <v>16</v>
      </c>
      <c r="T66" s="1"/>
      <c r="U66" s="1">
        <f>K66+O66</f>
        <v>4</v>
      </c>
      <c r="V66" s="1"/>
      <c r="W66" s="2">
        <f>SUM(U66/S66)</f>
        <v>0.25</v>
      </c>
    </row>
    <row r="67" spans="1:23" ht="12.75">
      <c r="A67" s="3">
        <v>520803</v>
      </c>
      <c r="B67" t="s">
        <v>7</v>
      </c>
      <c r="C67" s="6">
        <v>11</v>
      </c>
      <c r="D67" s="6"/>
      <c r="E67" s="7">
        <f>SUM(C67/S67)</f>
        <v>0.6875</v>
      </c>
      <c r="F67" s="6"/>
      <c r="G67" s="6">
        <v>1</v>
      </c>
      <c r="H67" s="6"/>
      <c r="I67" s="7">
        <f>SUM(G67/S67)</f>
        <v>0.0625</v>
      </c>
      <c r="J67" s="6"/>
      <c r="K67" s="6">
        <v>2</v>
      </c>
      <c r="L67" s="6"/>
      <c r="M67" s="7">
        <f>SUM(K67/S67)</f>
        <v>0.125</v>
      </c>
      <c r="N67" s="6"/>
      <c r="O67" s="6">
        <v>2</v>
      </c>
      <c r="P67" s="6"/>
      <c r="Q67" s="7">
        <f>SUM(O67/S67)</f>
        <v>0.125</v>
      </c>
      <c r="R67" s="6"/>
      <c r="S67" s="6">
        <f>C67+G67+K67+O67</f>
        <v>16</v>
      </c>
      <c r="T67" s="6"/>
      <c r="U67" s="6">
        <f>K67+O67</f>
        <v>4</v>
      </c>
      <c r="V67" s="6"/>
      <c r="W67" s="7">
        <f>SUM(U67/S67)</f>
        <v>0.25</v>
      </c>
    </row>
    <row r="69" spans="2:23" ht="12.75">
      <c r="B69" t="s">
        <v>6</v>
      </c>
      <c r="C69" s="1">
        <v>225</v>
      </c>
      <c r="D69" s="1"/>
      <c r="E69" s="2">
        <f>SUM(C69/S69)</f>
        <v>0.6818181818181818</v>
      </c>
      <c r="F69" s="1"/>
      <c r="G69" s="1">
        <v>20</v>
      </c>
      <c r="H69" s="1"/>
      <c r="I69" s="2">
        <f>SUM(G69/S69)</f>
        <v>0.06060606060606061</v>
      </c>
      <c r="J69" s="1"/>
      <c r="K69" s="1">
        <v>67</v>
      </c>
      <c r="L69" s="1"/>
      <c r="M69" s="2">
        <f>SUM(K69/S69)</f>
        <v>0.20303030303030303</v>
      </c>
      <c r="N69" s="1"/>
      <c r="O69" s="1">
        <v>18</v>
      </c>
      <c r="P69" s="1"/>
      <c r="Q69" s="2">
        <f>SUM(O69/S69)</f>
        <v>0.05454545454545454</v>
      </c>
      <c r="R69" s="1"/>
      <c r="S69" s="1">
        <f>C69+G69+K69+O69</f>
        <v>330</v>
      </c>
      <c r="T69" s="1"/>
      <c r="U69" s="1">
        <f>K69+O69</f>
        <v>85</v>
      </c>
      <c r="V69" s="1"/>
      <c r="W69" s="2">
        <f>SUM(U69/S69)</f>
        <v>0.25757575757575757</v>
      </c>
    </row>
    <row r="70" spans="2:23" ht="12.75">
      <c r="B70" t="s">
        <v>5</v>
      </c>
      <c r="C70" s="1">
        <v>146</v>
      </c>
      <c r="D70" s="1"/>
      <c r="E70" s="2">
        <f>SUM(C70/S70)</f>
        <v>0.7724867724867724</v>
      </c>
      <c r="F70" s="1"/>
      <c r="G70" s="1">
        <v>7</v>
      </c>
      <c r="H70" s="1"/>
      <c r="I70" s="2">
        <f>SUM(G70/S70)</f>
        <v>0.037037037037037035</v>
      </c>
      <c r="J70" s="1"/>
      <c r="K70" s="1">
        <v>28</v>
      </c>
      <c r="L70" s="1"/>
      <c r="M70" s="2">
        <f>SUM(K70/S70)</f>
        <v>0.14814814814814814</v>
      </c>
      <c r="N70" s="1"/>
      <c r="O70" s="1">
        <v>8</v>
      </c>
      <c r="P70" s="1"/>
      <c r="Q70" s="2">
        <f>SUM(O70/S70)</f>
        <v>0.042328042328042326</v>
      </c>
      <c r="R70" s="1"/>
      <c r="S70" s="1">
        <f>C70+G70+K70+O70</f>
        <v>189</v>
      </c>
      <c r="T70" s="1"/>
      <c r="U70" s="1">
        <f>K70+O70</f>
        <v>36</v>
      </c>
      <c r="V70" s="1"/>
      <c r="W70" s="2">
        <f>SUM(U70/S70)</f>
        <v>0.19047619047619047</v>
      </c>
    </row>
    <row r="71" spans="2:23" ht="12.75">
      <c r="B71" t="s">
        <v>8</v>
      </c>
      <c r="C71" s="1">
        <v>366</v>
      </c>
      <c r="D71" s="1"/>
      <c r="E71" s="2">
        <f>SUM(C71/S71)</f>
        <v>0.5922330097087378</v>
      </c>
      <c r="F71" s="1"/>
      <c r="G71" s="1">
        <v>33</v>
      </c>
      <c r="H71" s="1"/>
      <c r="I71" s="2">
        <f>SUM(G71/S71)</f>
        <v>0.05339805825242718</v>
      </c>
      <c r="J71" s="1"/>
      <c r="K71" s="1">
        <v>167</v>
      </c>
      <c r="L71" s="1"/>
      <c r="M71" s="2">
        <f>SUM(K71/S71)</f>
        <v>0.2702265372168285</v>
      </c>
      <c r="N71" s="1"/>
      <c r="O71" s="1">
        <v>52</v>
      </c>
      <c r="P71" s="1"/>
      <c r="Q71" s="2">
        <f>SUM(O71/S71)</f>
        <v>0.08414239482200647</v>
      </c>
      <c r="R71" s="1"/>
      <c r="S71" s="1">
        <f>C71+G71+K71+O71</f>
        <v>618</v>
      </c>
      <c r="T71" s="1"/>
      <c r="U71" s="1">
        <f>K71+O71</f>
        <v>219</v>
      </c>
      <c r="V71" s="1"/>
      <c r="W71" s="2">
        <f>SUM(U71/S71)</f>
        <v>0.35436893203883496</v>
      </c>
    </row>
    <row r="72" spans="3:23" ht="12.75">
      <c r="C72" s="1"/>
      <c r="D72" s="1"/>
      <c r="E72" s="2"/>
      <c r="F72" s="1"/>
      <c r="G72" s="1"/>
      <c r="H72" s="1"/>
      <c r="I72" s="2"/>
      <c r="J72" s="1"/>
      <c r="K72" s="1"/>
      <c r="L72" s="1"/>
      <c r="M72" s="2"/>
      <c r="N72" s="1"/>
      <c r="O72" s="1"/>
      <c r="P72" s="1"/>
      <c r="Q72" s="2"/>
      <c r="R72" s="1"/>
      <c r="S72" s="1"/>
      <c r="T72" s="1"/>
      <c r="U72" s="1"/>
      <c r="V72" s="1"/>
      <c r="W72" s="2"/>
    </row>
    <row r="73" spans="2:23" ht="12.75">
      <c r="B73" t="s">
        <v>62</v>
      </c>
      <c r="C73" s="1">
        <v>737</v>
      </c>
      <c r="D73" s="1"/>
      <c r="E73" s="2">
        <f>SUM(C73/S73)</f>
        <v>0.6481970096745823</v>
      </c>
      <c r="F73" s="1"/>
      <c r="G73" s="1">
        <v>60</v>
      </c>
      <c r="H73" s="1"/>
      <c r="I73" s="2">
        <f>SUM(G73/S73)</f>
        <v>0.052770448548812667</v>
      </c>
      <c r="J73" s="1"/>
      <c r="K73" s="1">
        <v>262</v>
      </c>
      <c r="L73" s="1"/>
      <c r="M73" s="2">
        <f>SUM(K73/S73)</f>
        <v>0.23043095866314864</v>
      </c>
      <c r="N73" s="1"/>
      <c r="O73" s="1">
        <v>78</v>
      </c>
      <c r="P73" s="1"/>
      <c r="Q73" s="2">
        <f>SUM(O73/S73)</f>
        <v>0.06860158311345646</v>
      </c>
      <c r="R73" s="1"/>
      <c r="S73" s="1">
        <f>C73+G73+K73+O73</f>
        <v>1137</v>
      </c>
      <c r="T73" s="1"/>
      <c r="U73" s="1">
        <f>K73+O73</f>
        <v>340</v>
      </c>
      <c r="V73" s="1"/>
      <c r="W73" s="2">
        <f>SUM(U73/S73)</f>
        <v>0.2990325417766051</v>
      </c>
    </row>
    <row r="75" ht="12.75">
      <c r="A75" t="s">
        <v>65</v>
      </c>
    </row>
    <row r="77" ht="12.75">
      <c r="A77" t="s">
        <v>1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2010-05-14T15:51:09Z</dcterms:modified>
  <cp:category/>
  <cp:version/>
  <cp:contentType/>
  <cp:contentStatus/>
</cp:coreProperties>
</file>