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65" windowHeight="1135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<sst xmlns="http://schemas.openxmlformats.org/spreadsheetml/2006/main" count="84" uniqueCount="70">
  <si>
    <t xml:space="preserve">                          </t>
  </si>
  <si>
    <t>*Selected programs reviewed in report only, excludes correctional and deceased students, as well as programs with a low number of completers.</t>
  </si>
  <si>
    <t>0100</t>
  </si>
  <si>
    <t>010000</t>
  </si>
  <si>
    <t>0101</t>
  </si>
  <si>
    <t>010101</t>
  </si>
  <si>
    <t>010103</t>
  </si>
  <si>
    <t>0103</t>
  </si>
  <si>
    <t>010301</t>
  </si>
  <si>
    <t>010307</t>
  </si>
  <si>
    <t>0106</t>
  </si>
  <si>
    <t>010601</t>
  </si>
  <si>
    <t>010605</t>
  </si>
  <si>
    <t>010608</t>
  </si>
  <si>
    <t>Advanced Certificate (30 hours or more)</t>
  </si>
  <si>
    <t>Advanced Nurse Assistant</t>
  </si>
  <si>
    <t>AGRICULTURAL BUSINESS AND MANAGEMENT</t>
  </si>
  <si>
    <t>Agricultural Business and Management, General</t>
  </si>
  <si>
    <t>Agricultural Economics</t>
  </si>
  <si>
    <t>AGRICULTURAL PRODUCTION OPERATIONS</t>
  </si>
  <si>
    <t>Agricultural Production Operations, General</t>
  </si>
  <si>
    <t>AGRICULTURE, GENERAL</t>
  </si>
  <si>
    <t xml:space="preserve">Agriculture, General </t>
  </si>
  <si>
    <t>APPLIED HORTICULTURE AND HORTICULTURAL BUSINESS SERVICES</t>
  </si>
  <si>
    <t>Applied Horticulture and Horticultural Business Services, General</t>
  </si>
  <si>
    <t>Associate Degree</t>
  </si>
  <si>
    <t>Basic Certificate (Less than 30 hours)</t>
  </si>
  <si>
    <t>CIP</t>
  </si>
  <si>
    <t>Construction Trades, General</t>
  </si>
  <si>
    <t>CONSTRUCTION TRADES, GENERAL</t>
  </si>
  <si>
    <t>EMPLOYED</t>
  </si>
  <si>
    <t>EMPLOYMENT</t>
  </si>
  <si>
    <t>EMPLOYMENT PATTERNS OF PROGRAM COMPLETERS</t>
  </si>
  <si>
    <t>Fashion Merchandising</t>
  </si>
  <si>
    <t>Floriculture/Floristry Operations and Management</t>
  </si>
  <si>
    <t>FULL-TIME</t>
  </si>
  <si>
    <t>FY2008 GRADUATES FOR FY2009 REPORT</t>
  </si>
  <si>
    <t>GENERAL SALES, MERCHANDISING AND RELATED MARKETING OPERATIONS</t>
  </si>
  <si>
    <t>HEALTH AIDES/ATTENDANTS/ORDERLIES</t>
  </si>
  <si>
    <t>Home Health Aide/Home Attendant</t>
  </si>
  <si>
    <t>Horse Husbandry/Equine Science and Management</t>
  </si>
  <si>
    <t>HOSPITALITY ADMINISTRATION/MANAGEMENT</t>
  </si>
  <si>
    <t>Hospitality Administration/Management, General</t>
  </si>
  <si>
    <t>Hotel/Motel Administration/Management</t>
  </si>
  <si>
    <t>Illinois Community College Board</t>
  </si>
  <si>
    <t>IN SELECTED CAREER AND TECHNICAL EDUCATION PROGRAMS*</t>
  </si>
  <si>
    <t>Landscaping and Groundskeeping</t>
  </si>
  <si>
    <t>Licensed Practical/Vocational Nurse Training (LPN, LVN, Cert., Dipl., AAS)</t>
  </si>
  <si>
    <t>NOT SEEKING</t>
  </si>
  <si>
    <t>NUMBER</t>
  </si>
  <si>
    <t>Nurse/Nursing Assistant/Aide and Patient Care Assistant</t>
  </si>
  <si>
    <t>NURSING</t>
  </si>
  <si>
    <t>Nursing/Registered Nurse (RN, ASN, BSN, MSN)</t>
  </si>
  <si>
    <t>PART-TIME</t>
  </si>
  <si>
    <t>PERCENT</t>
  </si>
  <si>
    <t>Perioperative/Operating Room and Surgical Nurse/Nursing</t>
  </si>
  <si>
    <t>PROGRAM TITLE</t>
  </si>
  <si>
    <t xml:space="preserve">Report Total          </t>
  </si>
  <si>
    <t>RESPONDING</t>
  </si>
  <si>
    <t>Retailing and Retail Operations</t>
  </si>
  <si>
    <t>Sales, Distribution, and Marketing Operations, General</t>
  </si>
  <si>
    <t>SEEKING</t>
  </si>
  <si>
    <t>Selling Skills and Sales Operations</t>
  </si>
  <si>
    <t>SOURCE OF DATA:  Follow-Up Study of Fiscal Year 2008 Career and Technical Education Program Completers</t>
  </si>
  <si>
    <t>SPECIALIZED SALES, MERCHANDISING, AND MARKETING OPERATIONS</t>
  </si>
  <si>
    <t>Table B-2</t>
  </si>
  <si>
    <t>TOTAL</t>
  </si>
  <si>
    <t>Tourism and Travel Services Management</t>
  </si>
  <si>
    <t>Tourism and Travel Services Marketing Operations</t>
  </si>
  <si>
    <t>UNEMPLOYED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</si>
</sst>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10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10"/>
      </left>
      <right>
        <color indexed="10"/>
      </right>
      <top style="double">
        <color indexed="10"/>
      </top>
      <bottom>
        <color indexed="10"/>
      </bottom>
    </border>
    <border>
      <left>
        <color indexed="10"/>
      </left>
      <right>
        <color indexed="10"/>
      </right>
      <top>
        <color indexed="10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4" fillId="0" borderId="0" applyNumberFormat="0" applyFill="0" applyBorder="0" applyAlignment="0" applyProtection="0"/>
    <xf numFmtId="2" fontId="0" fillId="0" borderId="0">
      <alignment/>
      <protection/>
    </xf>
    <xf numFmtId="0" fontId="2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7">
      <alignment/>
      <protection/>
    </xf>
    <xf numFmtId="0" fontId="3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33" borderId="0" xfId="0" applyFill="1" applyAlignment="1">
      <alignment horizontal="centerContinuous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8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33" borderId="8" xfId="0" applyFill="1" applyBorder="1" applyAlignment="1">
      <alignment/>
    </xf>
    <xf numFmtId="0" fontId="4" fillId="33" borderId="0" xfId="0" applyFont="1" applyFill="1" applyAlignment="1">
      <alignment horizontal="centerContinuous"/>
    </xf>
    <xf numFmtId="0" fontId="0" fillId="33" borderId="8" xfId="0" applyFill="1" applyBorder="1" applyAlignment="1">
      <alignment horizontal="center"/>
    </xf>
    <xf numFmtId="3" fontId="0" fillId="0" borderId="0" xfId="43">
      <alignment/>
      <protection/>
    </xf>
    <xf numFmtId="3" fontId="4" fillId="0" borderId="0" xfId="43" applyFont="1">
      <alignment/>
      <protection/>
    </xf>
    <xf numFmtId="0" fontId="3" fillId="0" borderId="8" xfId="0" applyFont="1" applyBorder="1" applyAlignment="1">
      <alignment horizontal="center"/>
    </xf>
    <xf numFmtId="166" fontId="0" fillId="0" borderId="0" xfId="0" applyNumberFormat="1" applyAlignment="1">
      <alignment/>
    </xf>
    <xf numFmtId="166" fontId="4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33" borderId="8" xfId="0" applyFill="1" applyBorder="1" applyAlignment="1">
      <alignment horizontal="centerContinuous"/>
    </xf>
    <xf numFmtId="2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tabSelected="1" zoomScale="75" zoomScaleNormal="75" zoomScalePageLayoutView="0" workbookViewId="0" topLeftCell="A8">
      <selection activeCell="A67" sqref="A67"/>
    </sheetView>
  </sheetViews>
  <sheetFormatPr defaultColWidth="9.140625" defaultRowHeight="12.75"/>
  <cols>
    <col min="1" max="1" width="8.421875" style="0" customWidth="1"/>
    <col min="2" max="2" width="78.7109375" style="0" customWidth="1"/>
    <col min="3" max="4" width="8.421875" style="0" customWidth="1"/>
    <col min="5" max="5" width="0.85546875" style="0" customWidth="1"/>
    <col min="6" max="7" width="8.421875" style="0" customWidth="1"/>
    <col min="8" max="8" width="0.85546875" style="0" customWidth="1"/>
    <col min="9" max="10" width="8.421875" style="0" customWidth="1"/>
    <col min="11" max="11" width="0.85546875" style="0" customWidth="1"/>
    <col min="12" max="13" width="8.421875" style="0" customWidth="1"/>
    <col min="14" max="14" width="0.85546875" style="0" customWidth="1"/>
    <col min="15" max="15" width="11.421875" style="0" customWidth="1"/>
    <col min="16" max="16" width="0.85546875" style="0" customWidth="1"/>
    <col min="17" max="17" width="8.421875" style="0" customWidth="1"/>
    <col min="18" max="18" width="8.57421875" style="0" customWidth="1"/>
    <col min="19" max="16384" width="8.421875" style="0" customWidth="1"/>
  </cols>
  <sheetData>
    <row r="1" spans="1:18" ht="12.75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1" t="s">
        <v>65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1" t="s">
        <v>32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 t="s">
        <v>45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 t="s">
        <v>36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.7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"/>
      <c r="B9" s="3"/>
      <c r="C9" s="3"/>
      <c r="D9" s="3"/>
      <c r="E9" s="3"/>
      <c r="F9" s="3"/>
      <c r="G9" s="3"/>
      <c r="H9" s="3"/>
      <c r="I9" s="1" t="s">
        <v>69</v>
      </c>
      <c r="J9" s="1"/>
      <c r="K9" s="3"/>
      <c r="L9" s="1" t="s">
        <v>69</v>
      </c>
      <c r="M9" s="1"/>
      <c r="N9" s="3"/>
      <c r="P9" s="3"/>
      <c r="Q9" s="3"/>
      <c r="R9" s="3"/>
    </row>
    <row r="10" spans="1:18" ht="12.75">
      <c r="A10" s="3"/>
      <c r="B10" s="3"/>
      <c r="C10" s="1" t="s">
        <v>30</v>
      </c>
      <c r="D10" s="1"/>
      <c r="E10" s="3"/>
      <c r="F10" s="1" t="s">
        <v>30</v>
      </c>
      <c r="G10" s="1"/>
      <c r="H10" s="3"/>
      <c r="I10" s="1" t="s">
        <v>61</v>
      </c>
      <c r="J10" s="1"/>
      <c r="K10" s="3"/>
      <c r="L10" s="1" t="s">
        <v>48</v>
      </c>
      <c r="M10" s="1"/>
      <c r="N10" s="3"/>
      <c r="O10" s="16" t="s">
        <v>66</v>
      </c>
      <c r="P10" s="1"/>
      <c r="Q10" s="1" t="s">
        <v>66</v>
      </c>
      <c r="R10" s="1"/>
    </row>
    <row r="11" spans="1:18" ht="12.75">
      <c r="A11" s="3"/>
      <c r="B11" s="3"/>
      <c r="C11" s="7" t="s">
        <v>35</v>
      </c>
      <c r="D11" s="7"/>
      <c r="E11" s="14"/>
      <c r="F11" s="7" t="s">
        <v>53</v>
      </c>
      <c r="G11" s="7"/>
      <c r="H11" s="14"/>
      <c r="I11" s="7" t="s">
        <v>31</v>
      </c>
      <c r="J11" s="7"/>
      <c r="K11" s="14"/>
      <c r="L11" s="7" t="s">
        <v>31</v>
      </c>
      <c r="M11" s="7"/>
      <c r="N11" s="3"/>
      <c r="O11" s="16" t="s">
        <v>49</v>
      </c>
      <c r="P11" s="1"/>
      <c r="Q11" s="7" t="s">
        <v>30</v>
      </c>
      <c r="R11" s="7"/>
    </row>
    <row r="12" spans="1:18" ht="12.75">
      <c r="A12" s="4" t="s">
        <v>27</v>
      </c>
      <c r="B12" s="6" t="s">
        <v>56</v>
      </c>
      <c r="C12" s="8" t="s">
        <v>49</v>
      </c>
      <c r="D12" s="11" t="s">
        <v>54</v>
      </c>
      <c r="E12" s="11"/>
      <c r="F12" s="8" t="s">
        <v>49</v>
      </c>
      <c r="G12" s="11" t="s">
        <v>54</v>
      </c>
      <c r="H12" s="11"/>
      <c r="I12" s="8" t="s">
        <v>49</v>
      </c>
      <c r="J12" s="11" t="s">
        <v>54</v>
      </c>
      <c r="K12" s="11"/>
      <c r="L12" s="8" t="s">
        <v>49</v>
      </c>
      <c r="M12" s="11" t="s">
        <v>54</v>
      </c>
      <c r="N12" s="11"/>
      <c r="O12" s="8" t="s">
        <v>58</v>
      </c>
      <c r="P12" s="17"/>
      <c r="Q12" s="8" t="s">
        <v>49</v>
      </c>
      <c r="R12" s="11" t="s">
        <v>54</v>
      </c>
    </row>
    <row r="13" ht="12.75">
      <c r="B13" t="s">
        <v>0</v>
      </c>
    </row>
    <row r="14" spans="1:18" ht="12.75">
      <c r="A14" t="s">
        <v>2</v>
      </c>
      <c r="B14" t="s">
        <v>21</v>
      </c>
      <c r="C14" s="19">
        <v>3</v>
      </c>
      <c r="D14" s="12">
        <f>SUM(C14/O14)</f>
        <v>0.6</v>
      </c>
      <c r="F14" s="19">
        <v>1</v>
      </c>
      <c r="G14" s="12">
        <f>SUM(F14/O14)</f>
        <v>0.2</v>
      </c>
      <c r="I14" s="19">
        <v>0</v>
      </c>
      <c r="J14" s="12">
        <f>SUM(I14/O14)</f>
        <v>0</v>
      </c>
      <c r="L14" s="19">
        <v>1</v>
      </c>
      <c r="M14" s="12">
        <f>SUM(L14/O14)</f>
        <v>0.2</v>
      </c>
      <c r="O14" s="9">
        <f>C14+F14+I14+L14</f>
        <v>5</v>
      </c>
      <c r="P14" s="9"/>
      <c r="Q14" s="9">
        <f>C14+F14</f>
        <v>4</v>
      </c>
      <c r="R14" s="12">
        <f>SUM(Q14/O14)</f>
        <v>0.8</v>
      </c>
    </row>
    <row r="15" spans="1:18" ht="12.75">
      <c r="A15" t="s">
        <v>3</v>
      </c>
      <c r="B15" t="s">
        <v>22</v>
      </c>
      <c r="C15" s="19">
        <v>3</v>
      </c>
      <c r="D15" s="12">
        <f>SUM(C15/O15)</f>
        <v>0.6</v>
      </c>
      <c r="F15" s="19">
        <v>1</v>
      </c>
      <c r="G15" s="12">
        <f>SUM(F15/O15)</f>
        <v>0.2</v>
      </c>
      <c r="I15" s="19">
        <v>0</v>
      </c>
      <c r="J15" s="12">
        <f>SUM(I15/O15)</f>
        <v>0</v>
      </c>
      <c r="L15" s="19">
        <v>1</v>
      </c>
      <c r="M15" s="12">
        <f>SUM(L15/O15)</f>
        <v>0.2</v>
      </c>
      <c r="O15" s="9">
        <f>C15+F15+I15+L15</f>
        <v>5</v>
      </c>
      <c r="P15" s="9"/>
      <c r="Q15" s="9">
        <f>C15+F15</f>
        <v>4</v>
      </c>
      <c r="R15" s="12">
        <f>SUM(Q15/O15)</f>
        <v>0.8</v>
      </c>
    </row>
    <row r="16" spans="3:18" ht="12.75">
      <c r="C16" s="19"/>
      <c r="D16" s="12"/>
      <c r="F16" s="19"/>
      <c r="G16" s="12"/>
      <c r="I16" s="19"/>
      <c r="J16" s="12"/>
      <c r="L16" s="19"/>
      <c r="M16" s="12"/>
      <c r="O16" s="9"/>
      <c r="P16" s="9"/>
      <c r="Q16" s="9"/>
      <c r="R16" s="12"/>
    </row>
    <row r="17" spans="1:18" ht="12.75">
      <c r="A17" t="s">
        <v>4</v>
      </c>
      <c r="B17" t="s">
        <v>16</v>
      </c>
      <c r="C17" s="19">
        <v>16</v>
      </c>
      <c r="D17" s="12">
        <f>SUM(C17/O17)</f>
        <v>0.5925925925925926</v>
      </c>
      <c r="F17" s="19">
        <v>6</v>
      </c>
      <c r="G17" s="12">
        <f>SUM(F17/O17)</f>
        <v>0.2222222222222222</v>
      </c>
      <c r="I17" s="19">
        <v>3</v>
      </c>
      <c r="J17" s="12">
        <f>SUM(I17/O17)</f>
        <v>0.1111111111111111</v>
      </c>
      <c r="L17" s="19">
        <v>2</v>
      </c>
      <c r="M17" s="12">
        <f>SUM(L17/O17)</f>
        <v>0.07407407407407407</v>
      </c>
      <c r="O17" s="9">
        <f>C17+F17+I17+L17</f>
        <v>27</v>
      </c>
      <c r="P17" s="9"/>
      <c r="Q17" s="9">
        <f>C17+F17</f>
        <v>22</v>
      </c>
      <c r="R17" s="12">
        <f>SUM(Q17/O17)</f>
        <v>0.8148148148148148</v>
      </c>
    </row>
    <row r="18" spans="1:18" ht="12.75">
      <c r="A18" t="s">
        <v>5</v>
      </c>
      <c r="B18" s="18" t="s">
        <v>17</v>
      </c>
      <c r="C18" s="19">
        <v>13</v>
      </c>
      <c r="D18" s="12">
        <f>SUM(C18/O18)</f>
        <v>0.65</v>
      </c>
      <c r="F18" s="19">
        <v>4</v>
      </c>
      <c r="G18" s="12">
        <f>SUM(F18/O18)</f>
        <v>0.2</v>
      </c>
      <c r="I18" s="19">
        <v>2</v>
      </c>
      <c r="J18" s="12">
        <f>SUM(I18/O18)</f>
        <v>0.1</v>
      </c>
      <c r="L18" s="19">
        <v>1</v>
      </c>
      <c r="M18" s="12">
        <f>SUM(L18/O18)</f>
        <v>0.05</v>
      </c>
      <c r="O18" s="9">
        <f>C18+F18+I18+L18</f>
        <v>20</v>
      </c>
      <c r="P18" s="9"/>
      <c r="Q18" s="9">
        <f>C18+F18</f>
        <v>17</v>
      </c>
      <c r="R18" s="12">
        <f>SUM(Q18/O18)</f>
        <v>0.85</v>
      </c>
    </row>
    <row r="19" spans="1:18" ht="12.75">
      <c r="A19" t="s">
        <v>6</v>
      </c>
      <c r="B19" s="18" t="s">
        <v>18</v>
      </c>
      <c r="C19" s="19">
        <v>3</v>
      </c>
      <c r="D19" s="12">
        <f>SUM(C19/O19)</f>
        <v>0.42857142857142855</v>
      </c>
      <c r="F19" s="19">
        <v>2</v>
      </c>
      <c r="G19" s="12">
        <f>SUM(F19/O19)</f>
        <v>0.2857142857142857</v>
      </c>
      <c r="I19" s="19">
        <v>1</v>
      </c>
      <c r="J19" s="12">
        <f>SUM(I19/O19)</f>
        <v>0.14285714285714285</v>
      </c>
      <c r="L19" s="19">
        <v>1</v>
      </c>
      <c r="M19" s="12">
        <f>SUM(L19/O19)</f>
        <v>0.14285714285714285</v>
      </c>
      <c r="O19" s="9">
        <f>C19+F19+I19+L19</f>
        <v>7</v>
      </c>
      <c r="P19" s="9"/>
      <c r="Q19" s="9">
        <f>C19+F19</f>
        <v>5</v>
      </c>
      <c r="R19" s="12">
        <f>SUM(Q19/O19)</f>
        <v>0.7142857142857143</v>
      </c>
    </row>
    <row r="20" spans="2:18" ht="12.75">
      <c r="B20" s="18"/>
      <c r="C20" s="19"/>
      <c r="D20" s="12"/>
      <c r="F20" s="19"/>
      <c r="G20" s="12"/>
      <c r="I20" s="19"/>
      <c r="J20" s="12"/>
      <c r="L20" s="19"/>
      <c r="M20" s="12"/>
      <c r="O20" s="9"/>
      <c r="P20" s="9"/>
      <c r="Q20" s="9"/>
      <c r="R20" s="12"/>
    </row>
    <row r="21" spans="1:18" ht="12.75">
      <c r="A21" t="s">
        <v>7</v>
      </c>
      <c r="B21" s="18" t="s">
        <v>19</v>
      </c>
      <c r="C21" s="19">
        <v>18</v>
      </c>
      <c r="D21" s="12">
        <f>SUM(C21/O21)</f>
        <v>0.782608695652174</v>
      </c>
      <c r="F21" s="19">
        <v>5</v>
      </c>
      <c r="G21" s="12">
        <f>SUM(F21/O21)</f>
        <v>0.21739130434782608</v>
      </c>
      <c r="I21" s="19">
        <v>0</v>
      </c>
      <c r="J21" s="12">
        <f>SUM(I21/O21)</f>
        <v>0</v>
      </c>
      <c r="L21" s="19">
        <v>0</v>
      </c>
      <c r="M21" s="12">
        <f>SUM(L21/O21)</f>
        <v>0</v>
      </c>
      <c r="O21" s="9">
        <f>C21+F21+I21+L21</f>
        <v>23</v>
      </c>
      <c r="P21" s="9"/>
      <c r="Q21" s="9">
        <f>C21+F21</f>
        <v>23</v>
      </c>
      <c r="R21" s="12">
        <f>SUM(Q21/O21)</f>
        <v>1</v>
      </c>
    </row>
    <row r="22" spans="1:18" ht="12.75">
      <c r="A22" t="s">
        <v>8</v>
      </c>
      <c r="B22" s="18" t="s">
        <v>20</v>
      </c>
      <c r="C22" s="19">
        <v>11</v>
      </c>
      <c r="D22" s="12">
        <f>SUM(C22/O22)</f>
        <v>0.9166666666666666</v>
      </c>
      <c r="F22" s="19">
        <v>1</v>
      </c>
      <c r="G22" s="12">
        <f>SUM(F22/O22)</f>
        <v>0.08333333333333333</v>
      </c>
      <c r="I22" s="19">
        <v>0</v>
      </c>
      <c r="J22" s="12">
        <f>SUM(I22/O22)</f>
        <v>0</v>
      </c>
      <c r="L22" s="19">
        <v>0</v>
      </c>
      <c r="M22" s="12">
        <f>SUM(L22/O22)</f>
        <v>0</v>
      </c>
      <c r="O22" s="9">
        <f>C22+F22+I22+L22</f>
        <v>12</v>
      </c>
      <c r="P22" s="9"/>
      <c r="Q22" s="9">
        <f>C22+F22</f>
        <v>12</v>
      </c>
      <c r="R22" s="12">
        <f>SUM(Q22/O22)</f>
        <v>1</v>
      </c>
    </row>
    <row r="23" spans="1:18" ht="12.75">
      <c r="A23" t="s">
        <v>9</v>
      </c>
      <c r="B23" s="18" t="s">
        <v>40</v>
      </c>
      <c r="C23" s="19">
        <v>7</v>
      </c>
      <c r="D23" s="12">
        <f>SUM(C23/O23)</f>
        <v>0.6363636363636364</v>
      </c>
      <c r="F23" s="19">
        <v>4</v>
      </c>
      <c r="G23" s="12">
        <f>SUM(F23/O23)</f>
        <v>0.36363636363636365</v>
      </c>
      <c r="I23" s="19">
        <v>0</v>
      </c>
      <c r="J23" s="12">
        <f>SUM(I23/O23)</f>
        <v>0</v>
      </c>
      <c r="L23" s="19">
        <v>0</v>
      </c>
      <c r="M23" s="12">
        <f>SUM(L23/O23)</f>
        <v>0</v>
      </c>
      <c r="O23" s="9">
        <f>C23+F23+I23+L23</f>
        <v>11</v>
      </c>
      <c r="P23" s="9"/>
      <c r="Q23" s="9">
        <f>C23+F23</f>
        <v>11</v>
      </c>
      <c r="R23" s="12">
        <f>SUM(Q23/O23)</f>
        <v>1</v>
      </c>
    </row>
    <row r="24" spans="2:18" ht="12.75">
      <c r="B24" s="18"/>
      <c r="C24" s="19"/>
      <c r="D24" s="12"/>
      <c r="F24" s="19"/>
      <c r="G24" s="12"/>
      <c r="I24" s="19"/>
      <c r="J24" s="12"/>
      <c r="L24" s="19"/>
      <c r="M24" s="12"/>
      <c r="O24" s="9"/>
      <c r="P24" s="9"/>
      <c r="Q24" s="9"/>
      <c r="R24" s="12"/>
    </row>
    <row r="25" spans="1:18" ht="12.75">
      <c r="A25" t="s">
        <v>10</v>
      </c>
      <c r="B25" s="18" t="s">
        <v>23</v>
      </c>
      <c r="C25" s="19">
        <v>48</v>
      </c>
      <c r="D25" s="12">
        <f>SUM(C25/O25)</f>
        <v>0.5052631578947369</v>
      </c>
      <c r="F25" s="19">
        <v>27</v>
      </c>
      <c r="G25" s="12">
        <f>SUM(F25/O25)</f>
        <v>0.28421052631578947</v>
      </c>
      <c r="I25" s="19">
        <v>10</v>
      </c>
      <c r="J25" s="12">
        <f>SUM(I25/O25)</f>
        <v>0.10526315789473684</v>
      </c>
      <c r="L25" s="19">
        <v>10</v>
      </c>
      <c r="M25" s="12">
        <f>SUM(L25/O25)</f>
        <v>0.10526315789473684</v>
      </c>
      <c r="O25" s="9">
        <f>C25+F25+I25+L25</f>
        <v>95</v>
      </c>
      <c r="P25" s="9"/>
      <c r="Q25" s="9">
        <f>C25+F25</f>
        <v>75</v>
      </c>
      <c r="R25" s="12">
        <f>SUM(Q25/O25)</f>
        <v>0.7894736842105263</v>
      </c>
    </row>
    <row r="26" spans="1:18" ht="12.75">
      <c r="A26" t="s">
        <v>11</v>
      </c>
      <c r="B26" s="18" t="s">
        <v>24</v>
      </c>
      <c r="C26" s="19">
        <v>30</v>
      </c>
      <c r="D26" s="12">
        <f>SUM(C26/O26)</f>
        <v>0.5357142857142857</v>
      </c>
      <c r="F26" s="19">
        <v>14</v>
      </c>
      <c r="G26" s="12">
        <f>SUM(F26/O26)</f>
        <v>0.25</v>
      </c>
      <c r="I26" s="19">
        <v>4</v>
      </c>
      <c r="J26" s="12">
        <f>SUM(I26/O26)</f>
        <v>0.07142857142857142</v>
      </c>
      <c r="L26" s="19">
        <v>8</v>
      </c>
      <c r="M26" s="12">
        <f>SUM(L26/O26)</f>
        <v>0.14285714285714285</v>
      </c>
      <c r="O26" s="9">
        <f>C26+F26+I26+L26</f>
        <v>56</v>
      </c>
      <c r="P26" s="9"/>
      <c r="Q26" s="9">
        <f>C26+F26</f>
        <v>44</v>
      </c>
      <c r="R26" s="12">
        <f>SUM(Q26/O26)</f>
        <v>0.7857142857142857</v>
      </c>
    </row>
    <row r="27" spans="1:18" ht="12.75">
      <c r="A27" t="s">
        <v>12</v>
      </c>
      <c r="B27" s="18" t="s">
        <v>46</v>
      </c>
      <c r="C27" s="19">
        <v>17</v>
      </c>
      <c r="D27" s="12">
        <f>SUM(C27/O27)</f>
        <v>0.6071428571428571</v>
      </c>
      <c r="F27" s="19">
        <v>7</v>
      </c>
      <c r="G27" s="12">
        <f>SUM(F27/O27)</f>
        <v>0.25</v>
      </c>
      <c r="I27" s="19">
        <v>2</v>
      </c>
      <c r="J27" s="12">
        <f>SUM(I27/O27)</f>
        <v>0.07142857142857142</v>
      </c>
      <c r="L27" s="19">
        <v>2</v>
      </c>
      <c r="M27" s="12">
        <f>SUM(L27/O27)</f>
        <v>0.07142857142857142</v>
      </c>
      <c r="O27" s="9">
        <f>C27+F27+I27+L27</f>
        <v>28</v>
      </c>
      <c r="P27" s="9"/>
      <c r="Q27" s="9">
        <f>C27+F27</f>
        <v>24</v>
      </c>
      <c r="R27" s="12">
        <f>SUM(Q27/O27)</f>
        <v>0.8571428571428571</v>
      </c>
    </row>
    <row r="28" spans="1:18" ht="12.75">
      <c r="A28" t="s">
        <v>13</v>
      </c>
      <c r="B28" s="18" t="s">
        <v>34</v>
      </c>
      <c r="C28" s="19">
        <v>1</v>
      </c>
      <c r="D28" s="12">
        <f>SUM(C28/O28)</f>
        <v>0.09090909090909091</v>
      </c>
      <c r="F28" s="19">
        <v>6</v>
      </c>
      <c r="G28" s="12">
        <f>SUM(F28/O28)</f>
        <v>0.5454545454545454</v>
      </c>
      <c r="I28" s="19">
        <v>4</v>
      </c>
      <c r="J28" s="12">
        <f>SUM(I28/O28)</f>
        <v>0.36363636363636365</v>
      </c>
      <c r="L28" s="19">
        <v>0</v>
      </c>
      <c r="M28" s="12">
        <f>SUM(L28/O28)</f>
        <v>0</v>
      </c>
      <c r="O28" s="9">
        <f>C28+F28+I28+L28</f>
        <v>11</v>
      </c>
      <c r="P28" s="9"/>
      <c r="Q28" s="9">
        <f>C28+F28</f>
        <v>7</v>
      </c>
      <c r="R28" s="12">
        <f>SUM(Q28/O28)</f>
        <v>0.6363636363636364</v>
      </c>
    </row>
    <row r="29" spans="2:18" ht="12.75">
      <c r="B29" s="18"/>
      <c r="C29" s="19"/>
      <c r="D29" s="12"/>
      <c r="F29" s="19"/>
      <c r="G29" s="12"/>
      <c r="I29" s="19"/>
      <c r="J29" s="12"/>
      <c r="L29" s="19"/>
      <c r="M29" s="12"/>
      <c r="O29" s="9"/>
      <c r="P29" s="9"/>
      <c r="Q29" s="9"/>
      <c r="R29" s="12"/>
    </row>
    <row r="30" spans="1:18" ht="12.75">
      <c r="A30">
        <v>4600</v>
      </c>
      <c r="B30" s="18" t="s">
        <v>29</v>
      </c>
      <c r="C30" s="19">
        <v>12</v>
      </c>
      <c r="D30" s="12">
        <f>SUM(C30/O30)</f>
        <v>0.5217391304347826</v>
      </c>
      <c r="F30" s="19">
        <v>1</v>
      </c>
      <c r="G30" s="12">
        <f>SUM(F30/O30)</f>
        <v>0.043478260869565216</v>
      </c>
      <c r="I30" s="19">
        <v>6</v>
      </c>
      <c r="J30" s="12">
        <f>SUM(I30/O30)</f>
        <v>0.2608695652173913</v>
      </c>
      <c r="L30" s="19">
        <v>4</v>
      </c>
      <c r="M30" s="12">
        <f>SUM(L30/O30)</f>
        <v>0.17391304347826086</v>
      </c>
      <c r="O30" s="9">
        <f>C30+F30+I30+L30</f>
        <v>23</v>
      </c>
      <c r="P30" s="9"/>
      <c r="Q30" s="9">
        <f>C30+F30</f>
        <v>13</v>
      </c>
      <c r="R30" s="12">
        <f>SUM(Q30/O30)</f>
        <v>0.5652173913043478</v>
      </c>
    </row>
    <row r="31" spans="1:18" ht="12.75">
      <c r="A31">
        <v>460000</v>
      </c>
      <c r="B31" s="18" t="s">
        <v>28</v>
      </c>
      <c r="C31" s="19">
        <v>12</v>
      </c>
      <c r="D31" s="12">
        <f>SUM(C31/O31)</f>
        <v>0.5217391304347826</v>
      </c>
      <c r="F31" s="19">
        <v>1</v>
      </c>
      <c r="G31" s="12">
        <f>SUM(F31/O31)</f>
        <v>0.043478260869565216</v>
      </c>
      <c r="I31" s="19">
        <v>6</v>
      </c>
      <c r="J31" s="12">
        <f>SUM(I31/O31)</f>
        <v>0.2608695652173913</v>
      </c>
      <c r="L31" s="19">
        <v>4</v>
      </c>
      <c r="M31" s="12">
        <f>SUM(L31/O31)</f>
        <v>0.17391304347826086</v>
      </c>
      <c r="O31" s="9">
        <f>C31+F31+I31+L31</f>
        <v>23</v>
      </c>
      <c r="P31" s="9"/>
      <c r="Q31" s="9">
        <f>C31+F31</f>
        <v>13</v>
      </c>
      <c r="R31" s="12">
        <f>SUM(Q31/O31)</f>
        <v>0.5652173913043478</v>
      </c>
    </row>
    <row r="32" spans="2:18" ht="12.75">
      <c r="B32" s="18"/>
      <c r="C32" s="19"/>
      <c r="D32" s="12"/>
      <c r="F32" s="19"/>
      <c r="G32" s="12"/>
      <c r="I32" s="19"/>
      <c r="J32" s="12"/>
      <c r="L32" s="19"/>
      <c r="M32" s="12"/>
      <c r="O32" s="9"/>
      <c r="P32" s="9"/>
      <c r="Q32" s="9"/>
      <c r="R32" s="12"/>
    </row>
    <row r="33" spans="1:18" ht="12.75">
      <c r="A33">
        <v>5116</v>
      </c>
      <c r="B33" s="18" t="s">
        <v>51</v>
      </c>
      <c r="C33" s="19">
        <v>1990</v>
      </c>
      <c r="D33" s="12">
        <f aca="true" t="shared" si="0" ref="D33:D38">SUM(C33/O33)</f>
        <v>0.6096813725490197</v>
      </c>
      <c r="F33" s="19">
        <v>774</v>
      </c>
      <c r="G33" s="12">
        <f aca="true" t="shared" si="1" ref="G33:G38">SUM(F33/O33)</f>
        <v>0.23713235294117646</v>
      </c>
      <c r="I33" s="19">
        <v>231</v>
      </c>
      <c r="J33" s="12">
        <f aca="true" t="shared" si="2" ref="J33:J38">SUM(I33/O33)</f>
        <v>0.07077205882352941</v>
      </c>
      <c r="L33" s="19">
        <v>269</v>
      </c>
      <c r="M33" s="12">
        <f aca="true" t="shared" si="3" ref="M33:M38">SUM(L33/O33)</f>
        <v>0.08241421568627451</v>
      </c>
      <c r="O33" s="9">
        <f aca="true" t="shared" si="4" ref="O33:O38">C33+F33+I33+L33</f>
        <v>3264</v>
      </c>
      <c r="P33" s="9"/>
      <c r="Q33" s="9">
        <f aca="true" t="shared" si="5" ref="Q33:Q38">C33+F33</f>
        <v>2764</v>
      </c>
      <c r="R33" s="12">
        <f aca="true" t="shared" si="6" ref="R33:R38">SUM(Q33/O33)</f>
        <v>0.8468137254901961</v>
      </c>
    </row>
    <row r="34" spans="1:18" ht="12.75">
      <c r="A34">
        <v>511601</v>
      </c>
      <c r="B34" s="18" t="s">
        <v>52</v>
      </c>
      <c r="C34" s="19">
        <v>896</v>
      </c>
      <c r="D34" s="12">
        <f t="shared" si="0"/>
        <v>0.8690591658583899</v>
      </c>
      <c r="F34" s="19">
        <v>94</v>
      </c>
      <c r="G34" s="12">
        <f t="shared" si="1"/>
        <v>0.09117361784675072</v>
      </c>
      <c r="I34" s="19">
        <v>25</v>
      </c>
      <c r="J34" s="12">
        <f t="shared" si="2"/>
        <v>0.02424830261881668</v>
      </c>
      <c r="L34" s="19">
        <v>16</v>
      </c>
      <c r="M34" s="12">
        <f t="shared" si="3"/>
        <v>0.015518913676042677</v>
      </c>
      <c r="O34" s="9">
        <f t="shared" si="4"/>
        <v>1031</v>
      </c>
      <c r="P34" s="9"/>
      <c r="Q34" s="9">
        <f t="shared" si="5"/>
        <v>990</v>
      </c>
      <c r="R34" s="12">
        <f t="shared" si="6"/>
        <v>0.9602327837051406</v>
      </c>
    </row>
    <row r="35" spans="1:18" ht="12.75">
      <c r="A35">
        <v>511612</v>
      </c>
      <c r="B35" t="s">
        <v>55</v>
      </c>
      <c r="C35" s="19">
        <v>3</v>
      </c>
      <c r="D35" s="12">
        <f t="shared" si="0"/>
        <v>0.42857142857142855</v>
      </c>
      <c r="F35" s="19">
        <v>3</v>
      </c>
      <c r="G35" s="12">
        <f t="shared" si="1"/>
        <v>0.42857142857142855</v>
      </c>
      <c r="I35" s="19">
        <v>1</v>
      </c>
      <c r="J35" s="12">
        <f t="shared" si="2"/>
        <v>0.14285714285714285</v>
      </c>
      <c r="L35" s="19">
        <v>0</v>
      </c>
      <c r="M35" s="12">
        <f t="shared" si="3"/>
        <v>0</v>
      </c>
      <c r="O35" s="9">
        <f t="shared" si="4"/>
        <v>7</v>
      </c>
      <c r="P35" s="9"/>
      <c r="Q35" s="9">
        <f t="shared" si="5"/>
        <v>6</v>
      </c>
      <c r="R35" s="12">
        <f t="shared" si="6"/>
        <v>0.8571428571428571</v>
      </c>
    </row>
    <row r="36" spans="1:18" ht="12.75">
      <c r="A36">
        <v>511613</v>
      </c>
      <c r="B36" s="18" t="s">
        <v>47</v>
      </c>
      <c r="C36" s="19">
        <v>275</v>
      </c>
      <c r="D36" s="12">
        <f t="shared" si="0"/>
        <v>0.6594724220623501</v>
      </c>
      <c r="F36" s="19">
        <v>94</v>
      </c>
      <c r="G36" s="12">
        <f t="shared" si="1"/>
        <v>0.22541966426858512</v>
      </c>
      <c r="I36" s="19">
        <v>27</v>
      </c>
      <c r="J36" s="12">
        <f t="shared" si="2"/>
        <v>0.06474820143884892</v>
      </c>
      <c r="L36" s="19">
        <v>21</v>
      </c>
      <c r="M36" s="12">
        <f t="shared" si="3"/>
        <v>0.050359712230215826</v>
      </c>
      <c r="O36" s="9">
        <f t="shared" si="4"/>
        <v>417</v>
      </c>
      <c r="P36" s="9"/>
      <c r="Q36" s="9">
        <f t="shared" si="5"/>
        <v>369</v>
      </c>
      <c r="R36" s="12">
        <f t="shared" si="6"/>
        <v>0.8848920863309353</v>
      </c>
    </row>
    <row r="37" spans="1:18" ht="12.75">
      <c r="A37">
        <v>511614</v>
      </c>
      <c r="B37" s="18" t="s">
        <v>50</v>
      </c>
      <c r="C37" s="19">
        <v>804</v>
      </c>
      <c r="D37" s="12">
        <f t="shared" si="0"/>
        <v>0.45092540661805947</v>
      </c>
      <c r="F37" s="19">
        <v>575</v>
      </c>
      <c r="G37" s="12">
        <f t="shared" si="1"/>
        <v>0.3224901850813236</v>
      </c>
      <c r="I37" s="19">
        <v>175</v>
      </c>
      <c r="J37" s="12">
        <f t="shared" si="2"/>
        <v>0.0981491867638811</v>
      </c>
      <c r="L37" s="19">
        <v>229</v>
      </c>
      <c r="M37" s="12">
        <f t="shared" si="3"/>
        <v>0.12843522153673584</v>
      </c>
      <c r="O37" s="9">
        <f t="shared" si="4"/>
        <v>1783</v>
      </c>
      <c r="P37" s="9"/>
      <c r="Q37" s="9">
        <f t="shared" si="5"/>
        <v>1379</v>
      </c>
      <c r="R37" s="12">
        <f t="shared" si="6"/>
        <v>0.773415591699383</v>
      </c>
    </row>
    <row r="38" spans="1:18" ht="12.75">
      <c r="A38">
        <v>511620</v>
      </c>
      <c r="B38" t="s">
        <v>15</v>
      </c>
      <c r="C38" s="19">
        <v>12</v>
      </c>
      <c r="D38" s="12">
        <f t="shared" si="0"/>
        <v>0.46153846153846156</v>
      </c>
      <c r="F38" s="19">
        <v>8</v>
      </c>
      <c r="G38" s="12">
        <f t="shared" si="1"/>
        <v>0.3076923076923077</v>
      </c>
      <c r="I38" s="19">
        <v>3</v>
      </c>
      <c r="J38" s="12">
        <f t="shared" si="2"/>
        <v>0.11538461538461539</v>
      </c>
      <c r="L38" s="19">
        <v>3</v>
      </c>
      <c r="M38" s="12">
        <f t="shared" si="3"/>
        <v>0.11538461538461539</v>
      </c>
      <c r="O38" s="9">
        <f t="shared" si="4"/>
        <v>26</v>
      </c>
      <c r="P38" s="9"/>
      <c r="Q38" s="9">
        <f t="shared" si="5"/>
        <v>20</v>
      </c>
      <c r="R38" s="12">
        <f t="shared" si="6"/>
        <v>0.7692307692307693</v>
      </c>
    </row>
    <row r="39" spans="3:18" ht="12.75">
      <c r="C39" s="19"/>
      <c r="D39" s="12"/>
      <c r="F39" s="19"/>
      <c r="G39" s="12"/>
      <c r="I39" s="19"/>
      <c r="J39" s="12"/>
      <c r="L39" s="19"/>
      <c r="M39" s="12"/>
      <c r="O39" s="9"/>
      <c r="P39" s="9"/>
      <c r="Q39" s="9"/>
      <c r="R39" s="12"/>
    </row>
    <row r="40" spans="1:18" ht="12.75">
      <c r="A40">
        <v>5126</v>
      </c>
      <c r="B40" t="s">
        <v>38</v>
      </c>
      <c r="C40" s="19">
        <v>7</v>
      </c>
      <c r="D40" s="12">
        <f>SUM(C40/O40)</f>
        <v>0.4666666666666667</v>
      </c>
      <c r="F40" s="19">
        <v>3</v>
      </c>
      <c r="G40" s="12">
        <f>SUM(F40/O40)</f>
        <v>0.2</v>
      </c>
      <c r="I40" s="19">
        <v>2</v>
      </c>
      <c r="J40" s="12">
        <f>SUM(I40/O40)</f>
        <v>0.13333333333333333</v>
      </c>
      <c r="L40" s="19">
        <v>3</v>
      </c>
      <c r="M40" s="12">
        <f>SUM(L40/O40)</f>
        <v>0.2</v>
      </c>
      <c r="O40" s="9">
        <f>C40+F40+I40+L40</f>
        <v>15</v>
      </c>
      <c r="P40" s="9"/>
      <c r="Q40" s="9">
        <f>C40+F40</f>
        <v>10</v>
      </c>
      <c r="R40" s="12">
        <f>SUM(Q40/O40)</f>
        <v>0.6666666666666666</v>
      </c>
    </row>
    <row r="41" spans="1:18" ht="12.75">
      <c r="A41">
        <v>512602</v>
      </c>
      <c r="B41" s="18" t="s">
        <v>39</v>
      </c>
      <c r="C41" s="19">
        <v>7</v>
      </c>
      <c r="D41" s="12">
        <f>SUM(C41/O41)</f>
        <v>0.4666666666666667</v>
      </c>
      <c r="F41" s="19">
        <v>3</v>
      </c>
      <c r="G41" s="12">
        <f>SUM(F41/O41)</f>
        <v>0.2</v>
      </c>
      <c r="I41" s="19">
        <v>2</v>
      </c>
      <c r="J41" s="12">
        <f>SUM(I41/O41)</f>
        <v>0.13333333333333333</v>
      </c>
      <c r="L41" s="19">
        <v>3</v>
      </c>
      <c r="M41" s="12">
        <f>SUM(L41/O41)</f>
        <v>0.2</v>
      </c>
      <c r="O41" s="9">
        <f>C41+F41+I41+L41</f>
        <v>15</v>
      </c>
      <c r="P41" s="9"/>
      <c r="Q41" s="9">
        <f>C41+F41</f>
        <v>10</v>
      </c>
      <c r="R41" s="12">
        <f>SUM(Q41/O41)</f>
        <v>0.6666666666666666</v>
      </c>
    </row>
    <row r="42" spans="2:18" ht="12.75">
      <c r="B42" s="18"/>
      <c r="C42" s="19"/>
      <c r="D42" s="12"/>
      <c r="F42" s="19"/>
      <c r="G42" s="12"/>
      <c r="I42" s="19"/>
      <c r="J42" s="12"/>
      <c r="L42" s="19"/>
      <c r="M42" s="12"/>
      <c r="O42" s="9"/>
      <c r="P42" s="9"/>
      <c r="Q42" s="9"/>
      <c r="R42" s="12"/>
    </row>
    <row r="43" spans="1:18" ht="12.75">
      <c r="A43">
        <v>5209</v>
      </c>
      <c r="B43" s="18" t="s">
        <v>41</v>
      </c>
      <c r="C43" s="19">
        <v>27</v>
      </c>
      <c r="D43" s="12">
        <f>SUM(C43/O43)</f>
        <v>0.6585365853658537</v>
      </c>
      <c r="F43" s="19">
        <v>9</v>
      </c>
      <c r="G43" s="12">
        <f>SUM(F43/O43)</f>
        <v>0.21951219512195122</v>
      </c>
      <c r="I43" s="19">
        <v>2</v>
      </c>
      <c r="J43" s="12">
        <f>SUM(I43/O43)</f>
        <v>0.04878048780487805</v>
      </c>
      <c r="L43" s="19">
        <v>3</v>
      </c>
      <c r="M43" s="12">
        <f>SUM(L43/O43)</f>
        <v>0.07317073170731707</v>
      </c>
      <c r="O43" s="9">
        <f>C43+F43+I43+L43</f>
        <v>41</v>
      </c>
      <c r="P43" s="9"/>
      <c r="Q43" s="9">
        <f>C43+F43</f>
        <v>36</v>
      </c>
      <c r="R43" s="12">
        <f>SUM(Q43/O43)</f>
        <v>0.8780487804878049</v>
      </c>
    </row>
    <row r="44" spans="1:18" ht="12.75">
      <c r="A44">
        <v>520901</v>
      </c>
      <c r="B44" s="18" t="s">
        <v>42</v>
      </c>
      <c r="C44" s="19">
        <v>13</v>
      </c>
      <c r="D44" s="12">
        <f>SUM(C44/O44)</f>
        <v>0.7222222222222222</v>
      </c>
      <c r="F44" s="19">
        <v>5</v>
      </c>
      <c r="G44" s="12">
        <f>SUM(F44/O44)</f>
        <v>0.2777777777777778</v>
      </c>
      <c r="I44" s="19">
        <v>0</v>
      </c>
      <c r="J44" s="12">
        <f>SUM(I44/O44)</f>
        <v>0</v>
      </c>
      <c r="L44" s="19">
        <v>0</v>
      </c>
      <c r="M44" s="12">
        <f>SUM(L44/O44)</f>
        <v>0</v>
      </c>
      <c r="O44" s="9">
        <f>C44+F44+I44+L44</f>
        <v>18</v>
      </c>
      <c r="P44" s="9"/>
      <c r="Q44" s="9">
        <f>C44+F44</f>
        <v>18</v>
      </c>
      <c r="R44" s="12">
        <f>SUM(Q44/O44)</f>
        <v>1</v>
      </c>
    </row>
    <row r="45" spans="1:18" ht="12.75">
      <c r="A45">
        <v>520903</v>
      </c>
      <c r="B45" s="18" t="s">
        <v>67</v>
      </c>
      <c r="C45" s="19">
        <v>6</v>
      </c>
      <c r="D45" s="12">
        <f>SUM(C45/O45)</f>
        <v>0.5454545454545454</v>
      </c>
      <c r="F45" s="19">
        <v>2</v>
      </c>
      <c r="G45" s="12">
        <f>SUM(F45/O45)</f>
        <v>0.18181818181818182</v>
      </c>
      <c r="I45" s="19">
        <v>1</v>
      </c>
      <c r="J45" s="12">
        <f>SUM(I45/O45)</f>
        <v>0.09090909090909091</v>
      </c>
      <c r="L45" s="19">
        <v>2</v>
      </c>
      <c r="M45" s="12">
        <f>SUM(L45/O45)</f>
        <v>0.18181818181818182</v>
      </c>
      <c r="O45" s="9">
        <f>C45+F45+I45+L45</f>
        <v>11</v>
      </c>
      <c r="P45" s="9"/>
      <c r="Q45" s="9">
        <f>C45+F45</f>
        <v>8</v>
      </c>
      <c r="R45" s="12">
        <f>SUM(Q45/O45)</f>
        <v>0.7272727272727273</v>
      </c>
    </row>
    <row r="46" spans="1:18" ht="12.75">
      <c r="A46">
        <v>520904</v>
      </c>
      <c r="B46" s="18" t="s">
        <v>43</v>
      </c>
      <c r="C46" s="19">
        <v>8</v>
      </c>
      <c r="D46" s="12">
        <f>SUM(C46/O46)</f>
        <v>0.6666666666666666</v>
      </c>
      <c r="F46" s="19">
        <v>2</v>
      </c>
      <c r="G46" s="12">
        <f>SUM(F46/O46)</f>
        <v>0.16666666666666666</v>
      </c>
      <c r="I46" s="19">
        <v>1</v>
      </c>
      <c r="J46" s="12">
        <f>SUM(I46/O46)</f>
        <v>0.08333333333333333</v>
      </c>
      <c r="L46" s="19">
        <v>1</v>
      </c>
      <c r="M46" s="12">
        <f>SUM(L46/O46)</f>
        <v>0.08333333333333333</v>
      </c>
      <c r="O46" s="9">
        <f>C46+F46+I46+L46</f>
        <v>12</v>
      </c>
      <c r="P46" s="9"/>
      <c r="Q46" s="9">
        <f>C46+F46</f>
        <v>10</v>
      </c>
      <c r="R46" s="12">
        <f>SUM(Q46/O46)</f>
        <v>0.8333333333333334</v>
      </c>
    </row>
    <row r="47" spans="2:18" ht="12.75">
      <c r="B47" s="18"/>
      <c r="C47" s="19"/>
      <c r="D47" s="12"/>
      <c r="F47" s="19"/>
      <c r="G47" s="12"/>
      <c r="I47" s="19"/>
      <c r="J47" s="12"/>
      <c r="L47" s="19"/>
      <c r="M47" s="12"/>
      <c r="O47" s="9"/>
      <c r="P47" s="9"/>
      <c r="Q47" s="9"/>
      <c r="R47" s="12"/>
    </row>
    <row r="48" spans="1:18" ht="12.75">
      <c r="A48">
        <v>5218</v>
      </c>
      <c r="B48" s="18" t="s">
        <v>37</v>
      </c>
      <c r="C48" s="19">
        <v>55</v>
      </c>
      <c r="D48" s="12">
        <f>SUM(C48/O48)</f>
        <v>0.6790123456790124</v>
      </c>
      <c r="F48" s="19">
        <v>14</v>
      </c>
      <c r="G48" s="12">
        <f>SUM(F48/O48)</f>
        <v>0.1728395061728395</v>
      </c>
      <c r="I48" s="19">
        <v>5</v>
      </c>
      <c r="J48" s="12">
        <f>SUM(I48/O48)</f>
        <v>0.06172839506172839</v>
      </c>
      <c r="L48" s="19">
        <v>7</v>
      </c>
      <c r="M48" s="12">
        <f>SUM(L48/O48)</f>
        <v>0.08641975308641975</v>
      </c>
      <c r="O48" s="9">
        <f>C48+F48+I48+L48</f>
        <v>81</v>
      </c>
      <c r="P48" s="9"/>
      <c r="Q48" s="9">
        <f>C48+F48</f>
        <v>69</v>
      </c>
      <c r="R48" s="12">
        <f>SUM(Q48/O48)</f>
        <v>0.8518518518518519</v>
      </c>
    </row>
    <row r="49" spans="1:18" ht="12.75">
      <c r="A49">
        <v>521801</v>
      </c>
      <c r="B49" s="18" t="s">
        <v>60</v>
      </c>
      <c r="C49" s="19">
        <v>9</v>
      </c>
      <c r="D49" s="12">
        <f>SUM(C49/O49)</f>
        <v>0.6428571428571429</v>
      </c>
      <c r="F49" s="19">
        <v>2</v>
      </c>
      <c r="G49" s="12">
        <f>SUM(F49/O49)</f>
        <v>0.14285714285714285</v>
      </c>
      <c r="I49" s="19">
        <v>1</v>
      </c>
      <c r="J49" s="12">
        <f>SUM(I49/O49)</f>
        <v>0.07142857142857142</v>
      </c>
      <c r="L49" s="19">
        <v>2</v>
      </c>
      <c r="M49" s="12">
        <f>SUM(L49/O49)</f>
        <v>0.14285714285714285</v>
      </c>
      <c r="O49" s="9">
        <f>C49+F49+I49+L49</f>
        <v>14</v>
      </c>
      <c r="P49" s="9"/>
      <c r="Q49" s="9">
        <f>C49+F49</f>
        <v>11</v>
      </c>
      <c r="R49" s="12">
        <f>SUM(Q49/O49)</f>
        <v>0.7857142857142857</v>
      </c>
    </row>
    <row r="50" spans="1:18" ht="12.75">
      <c r="A50">
        <v>521803</v>
      </c>
      <c r="B50" s="18" t="s">
        <v>59</v>
      </c>
      <c r="C50" s="19">
        <v>8</v>
      </c>
      <c r="D50" s="12">
        <f>SUM(C50/O50)</f>
        <v>0.6153846153846154</v>
      </c>
      <c r="F50" s="19">
        <v>2</v>
      </c>
      <c r="G50" s="12">
        <f>SUM(F50/O50)</f>
        <v>0.15384615384615385</v>
      </c>
      <c r="I50" s="19">
        <v>1</v>
      </c>
      <c r="J50" s="12">
        <f>SUM(I50/O50)</f>
        <v>0.07692307692307693</v>
      </c>
      <c r="L50" s="19">
        <v>2</v>
      </c>
      <c r="M50" s="12">
        <f>SUM(L50/O50)</f>
        <v>0.15384615384615385</v>
      </c>
      <c r="O50" s="9">
        <f>C50+F50+I50+L50</f>
        <v>13</v>
      </c>
      <c r="P50" s="9"/>
      <c r="Q50" s="9">
        <f>C50+F50</f>
        <v>10</v>
      </c>
      <c r="R50" s="12">
        <f>SUM(Q50/O50)</f>
        <v>0.7692307692307693</v>
      </c>
    </row>
    <row r="51" spans="1:18" ht="12.75">
      <c r="A51">
        <v>521804</v>
      </c>
      <c r="B51" s="18" t="s">
        <v>62</v>
      </c>
      <c r="C51" s="19">
        <v>38</v>
      </c>
      <c r="D51" s="12">
        <f>SUM(C51/O51)</f>
        <v>0.7037037037037037</v>
      </c>
      <c r="F51" s="19">
        <v>10</v>
      </c>
      <c r="G51" s="12">
        <f>SUM(F51/O51)</f>
        <v>0.18518518518518517</v>
      </c>
      <c r="I51" s="19">
        <v>3</v>
      </c>
      <c r="J51" s="12">
        <f>SUM(I51/O51)</f>
        <v>0.05555555555555555</v>
      </c>
      <c r="L51" s="19">
        <v>3</v>
      </c>
      <c r="M51" s="12">
        <f>SUM(L51/O51)</f>
        <v>0.05555555555555555</v>
      </c>
      <c r="O51" s="9">
        <f>C51+F51+I51+L51</f>
        <v>54</v>
      </c>
      <c r="P51" s="9"/>
      <c r="Q51" s="9">
        <f>C51+F51</f>
        <v>48</v>
      </c>
      <c r="R51" s="12">
        <f>SUM(Q51/O51)</f>
        <v>0.8888888888888888</v>
      </c>
    </row>
    <row r="52" spans="2:18" ht="12.75">
      <c r="B52" s="18"/>
      <c r="C52" s="19"/>
      <c r="D52" s="12"/>
      <c r="F52" s="19"/>
      <c r="G52" s="12"/>
      <c r="I52" s="19"/>
      <c r="J52" s="12"/>
      <c r="L52" s="19"/>
      <c r="M52" s="12"/>
      <c r="O52" s="9"/>
      <c r="P52" s="9"/>
      <c r="Q52" s="9"/>
      <c r="R52" s="12"/>
    </row>
    <row r="53" spans="1:18" ht="12.75">
      <c r="A53">
        <v>5219</v>
      </c>
      <c r="B53" s="18" t="s">
        <v>64</v>
      </c>
      <c r="C53" s="19">
        <v>13</v>
      </c>
      <c r="D53" s="12">
        <f>SUM(C53/O53)</f>
        <v>0.52</v>
      </c>
      <c r="F53" s="19">
        <v>7</v>
      </c>
      <c r="G53" s="12">
        <f>SUM(F53/O53)</f>
        <v>0.28</v>
      </c>
      <c r="I53" s="19">
        <v>2</v>
      </c>
      <c r="J53" s="12">
        <f>SUM(I53/O53)</f>
        <v>0.08</v>
      </c>
      <c r="L53" s="19">
        <v>3</v>
      </c>
      <c r="M53" s="12">
        <f>SUM(L53/O53)</f>
        <v>0.12</v>
      </c>
      <c r="O53" s="9">
        <f>C53+F53+I53+L53</f>
        <v>25</v>
      </c>
      <c r="P53" s="9"/>
      <c r="Q53" s="9">
        <f>C53+F53</f>
        <v>20</v>
      </c>
      <c r="R53" s="12">
        <f>SUM(Q53/O53)</f>
        <v>0.8</v>
      </c>
    </row>
    <row r="54" spans="1:18" ht="12.75">
      <c r="A54">
        <v>521902</v>
      </c>
      <c r="B54" s="18" t="s">
        <v>33</v>
      </c>
      <c r="C54" s="19">
        <v>3</v>
      </c>
      <c r="D54" s="12">
        <f>SUM(C54/O54)</f>
        <v>0.42857142857142855</v>
      </c>
      <c r="F54" s="19">
        <v>3</v>
      </c>
      <c r="G54" s="12">
        <f>SUM(F54/O54)</f>
        <v>0.42857142857142855</v>
      </c>
      <c r="I54" s="19">
        <v>0</v>
      </c>
      <c r="J54" s="12">
        <f>SUM(I54/O54)</f>
        <v>0</v>
      </c>
      <c r="L54" s="19">
        <v>1</v>
      </c>
      <c r="M54" s="12">
        <f>SUM(L54/O54)</f>
        <v>0.14285714285714285</v>
      </c>
      <c r="O54" s="9">
        <f>C54+F54+I54+L54</f>
        <v>7</v>
      </c>
      <c r="P54" s="9"/>
      <c r="Q54" s="9">
        <f>C54+F54</f>
        <v>6</v>
      </c>
      <c r="R54" s="12">
        <f>SUM(Q54/O54)</f>
        <v>0.8571428571428571</v>
      </c>
    </row>
    <row r="55" spans="1:18" ht="12.75">
      <c r="A55">
        <v>521905</v>
      </c>
      <c r="B55" s="18" t="s">
        <v>68</v>
      </c>
      <c r="C55" s="20">
        <v>10</v>
      </c>
      <c r="D55" s="13">
        <f>SUM(C55/O55)</f>
        <v>0.5555555555555556</v>
      </c>
      <c r="E55" s="15"/>
      <c r="F55" s="20">
        <v>4</v>
      </c>
      <c r="G55" s="13">
        <f>SUM(F55/O55)</f>
        <v>0.2222222222222222</v>
      </c>
      <c r="H55" s="15"/>
      <c r="I55" s="20">
        <v>2</v>
      </c>
      <c r="J55" s="13">
        <f>SUM(I55/O55)</f>
        <v>0.1111111111111111</v>
      </c>
      <c r="K55" s="15"/>
      <c r="L55" s="20">
        <v>2</v>
      </c>
      <c r="M55" s="13">
        <f>SUM(L55/O55)</f>
        <v>0.1111111111111111</v>
      </c>
      <c r="N55" s="15"/>
      <c r="O55" s="10">
        <f>C55+F55+I55+L55</f>
        <v>18</v>
      </c>
      <c r="P55" s="10"/>
      <c r="Q55" s="10">
        <f>C55+F55</f>
        <v>14</v>
      </c>
      <c r="R55" s="13">
        <f>SUM(Q55/O55)</f>
        <v>0.7777777777777778</v>
      </c>
    </row>
    <row r="56" spans="1:18" ht="12.75">
      <c r="A56" s="5"/>
      <c r="C56" s="19"/>
      <c r="D56" s="12"/>
      <c r="F56" s="19"/>
      <c r="G56" s="12"/>
      <c r="I56" s="19"/>
      <c r="J56" s="12"/>
      <c r="L56" s="19"/>
      <c r="M56" s="12"/>
      <c r="O56" s="9"/>
      <c r="P56" s="9"/>
      <c r="Q56" s="9"/>
      <c r="R56" s="12"/>
    </row>
    <row r="57" spans="3:18" ht="12.75">
      <c r="C57" s="19">
        <v>2189</v>
      </c>
      <c r="D57" s="12">
        <f>SUM(C57/O57)</f>
        <v>0.6082245068074466</v>
      </c>
      <c r="F57" s="19">
        <v>847</v>
      </c>
      <c r="G57" s="12">
        <f>SUM(F57/O57)</f>
        <v>0.23534315087524313</v>
      </c>
      <c r="I57" s="19">
        <v>261</v>
      </c>
      <c r="J57" s="12">
        <f>SUM(I57/O57)</f>
        <v>0.07252014448457905</v>
      </c>
      <c r="L57" s="19">
        <v>302</v>
      </c>
      <c r="M57" s="12">
        <f>SUM(L57/O57)</f>
        <v>0.08391219783273131</v>
      </c>
      <c r="O57" s="9">
        <f>C57+F57+I57+L57</f>
        <v>3599</v>
      </c>
      <c r="P57" s="9"/>
      <c r="Q57" s="9">
        <f>C57+F57</f>
        <v>3036</v>
      </c>
      <c r="R57" s="12">
        <f>SUM(Q57/O57)</f>
        <v>0.8435676576826896</v>
      </c>
    </row>
    <row r="58" spans="1:18" ht="12.75">
      <c r="A58" s="5"/>
      <c r="C58" s="19"/>
      <c r="D58" s="12"/>
      <c r="F58" s="19"/>
      <c r="G58" s="12"/>
      <c r="I58" s="19"/>
      <c r="J58" s="12"/>
      <c r="L58" s="19"/>
      <c r="M58" s="12"/>
      <c r="O58" s="9"/>
      <c r="P58" s="9"/>
      <c r="Q58" s="9"/>
      <c r="R58" s="12"/>
    </row>
    <row r="59" spans="2:18" ht="12.75">
      <c r="B59" t="s">
        <v>25</v>
      </c>
      <c r="C59" s="19">
        <v>988</v>
      </c>
      <c r="D59" s="12">
        <f>SUM(C59/O59)</f>
        <v>0.8302521008403362</v>
      </c>
      <c r="F59" s="19">
        <v>135</v>
      </c>
      <c r="G59" s="12">
        <f>SUM(F59/O59)</f>
        <v>0.1134453781512605</v>
      </c>
      <c r="I59" s="19">
        <v>38</v>
      </c>
      <c r="J59" s="12">
        <f>SUM(I59/O59)</f>
        <v>0.031932773109243695</v>
      </c>
      <c r="L59" s="19">
        <v>29</v>
      </c>
      <c r="M59" s="12">
        <f>SUM(L59/O59)</f>
        <v>0.024369747899159664</v>
      </c>
      <c r="O59" s="9">
        <f>C59+F59+I59+L59</f>
        <v>1190</v>
      </c>
      <c r="P59" s="9"/>
      <c r="Q59" s="9">
        <f>C59+F59</f>
        <v>1123</v>
      </c>
      <c r="R59" s="12">
        <f>SUM(Q59/O59)</f>
        <v>0.9436974789915966</v>
      </c>
    </row>
    <row r="60" spans="2:18" ht="12.75">
      <c r="B60" t="s">
        <v>14</v>
      </c>
      <c r="C60" s="19">
        <v>306</v>
      </c>
      <c r="D60" s="12">
        <f>SUM(C60/O60)</f>
        <v>0.6566523605150214</v>
      </c>
      <c r="F60" s="19">
        <v>104</v>
      </c>
      <c r="G60" s="12">
        <f>SUM(F60/O60)</f>
        <v>0.22317596566523606</v>
      </c>
      <c r="I60" s="19">
        <v>30</v>
      </c>
      <c r="J60" s="12">
        <f>SUM(I60/O60)</f>
        <v>0.06437768240343347</v>
      </c>
      <c r="L60" s="19">
        <v>26</v>
      </c>
      <c r="M60" s="12">
        <f>SUM(L60/O60)</f>
        <v>0.055793991416309016</v>
      </c>
      <c r="O60" s="9">
        <f>C60+F60+I60+L60</f>
        <v>466</v>
      </c>
      <c r="P60" s="9"/>
      <c r="Q60" s="9">
        <f>C60+F60</f>
        <v>410</v>
      </c>
      <c r="R60" s="12">
        <f>SUM(Q60/O60)</f>
        <v>0.8798283261802575</v>
      </c>
    </row>
    <row r="61" spans="2:18" ht="12.75">
      <c r="B61" t="s">
        <v>26</v>
      </c>
      <c r="C61" s="19">
        <v>895</v>
      </c>
      <c r="D61" s="12">
        <f>SUM(C61/O61)</f>
        <v>0.46062789500772</v>
      </c>
      <c r="F61" s="19">
        <v>608</v>
      </c>
      <c r="G61" s="12">
        <f>SUM(F61/O61)</f>
        <v>0.3129181677817808</v>
      </c>
      <c r="I61" s="19">
        <v>193</v>
      </c>
      <c r="J61" s="12">
        <f>SUM(I61/O61)</f>
        <v>0.09933093154915079</v>
      </c>
      <c r="L61" s="19">
        <v>247</v>
      </c>
      <c r="M61" s="12">
        <f>SUM(L61/O61)</f>
        <v>0.12712300566134843</v>
      </c>
      <c r="O61" s="9">
        <f>C61+F61+I61+L61</f>
        <v>1943</v>
      </c>
      <c r="P61" s="9"/>
      <c r="Q61" s="9">
        <f>C61+F61</f>
        <v>1503</v>
      </c>
      <c r="R61" s="12">
        <f>SUM(Q61/O61)</f>
        <v>0.7735460627895008</v>
      </c>
    </row>
    <row r="62" spans="3:18" ht="12.75">
      <c r="C62" s="19"/>
      <c r="D62" s="12"/>
      <c r="F62" s="19"/>
      <c r="G62" s="12"/>
      <c r="I62" s="19"/>
      <c r="J62" s="12"/>
      <c r="L62" s="19"/>
      <c r="M62" s="12"/>
      <c r="O62" s="9"/>
      <c r="P62" s="9"/>
      <c r="Q62" s="9"/>
      <c r="R62" s="12"/>
    </row>
    <row r="63" spans="2:18" ht="12.75">
      <c r="B63" t="s">
        <v>57</v>
      </c>
      <c r="C63" s="19">
        <v>2189</v>
      </c>
      <c r="D63" s="12">
        <f>SUM(C63/O63)</f>
        <v>0.6082245068074466</v>
      </c>
      <c r="F63" s="19">
        <v>847</v>
      </c>
      <c r="G63" s="12">
        <f>SUM(F63/O63)</f>
        <v>0.23534315087524313</v>
      </c>
      <c r="I63" s="19">
        <v>261</v>
      </c>
      <c r="J63" s="12">
        <f>SUM(I63/O63)</f>
        <v>0.07252014448457905</v>
      </c>
      <c r="L63" s="19">
        <v>302</v>
      </c>
      <c r="M63" s="12">
        <f>SUM(L63/O63)</f>
        <v>0.08391219783273131</v>
      </c>
      <c r="O63" s="9">
        <f>C63+F63+I63+L63</f>
        <v>3599</v>
      </c>
      <c r="P63" s="9"/>
      <c r="Q63" s="9">
        <f>C63+F63</f>
        <v>3036</v>
      </c>
      <c r="R63" s="12">
        <f>SUM(Q63/O63)</f>
        <v>0.8435676576826896</v>
      </c>
    </row>
    <row r="65" ht="12.75">
      <c r="A65" s="3" t="s">
        <v>63</v>
      </c>
    </row>
    <row r="66" ht="12.75">
      <c r="A66" s="3"/>
    </row>
    <row r="67" ht="12.75">
      <c r="A67" s="3" t="s">
        <v>1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jnewell</cp:lastModifiedBy>
  <dcterms:modified xsi:type="dcterms:W3CDTF">2010-05-14T15:41:51Z</dcterms:modified>
  <cp:category/>
  <cp:version/>
  <cp:contentType/>
  <cp:contentStatus/>
</cp:coreProperties>
</file>