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B-4" sheetId="1" r:id="rId1"/>
  </sheets>
  <definedNames/>
  <calcPr fullCalcOnLoad="1"/>
</workbook>
</file>

<file path=xl/sharedStrings.xml><?xml version="1.0" encoding="utf-8"?>
<sst xmlns="http://schemas.openxmlformats.org/spreadsheetml/2006/main" count="109" uniqueCount="90">
  <si>
    <t xml:space="preserve">        </t>
  </si>
  <si>
    <t>*Selected programs reviewed in report only, excludes correctional and deceased students, as well as programs with a low number of completers.</t>
  </si>
  <si>
    <t>0907</t>
  </si>
  <si>
    <t>1110</t>
  </si>
  <si>
    <t>Advanced Certificate (30 hours or more)</t>
  </si>
  <si>
    <t>Apparel and Textiles</t>
  </si>
  <si>
    <t>Associate Degree</t>
  </si>
  <si>
    <t xml:space="preserve">Automated Manufacturing Technology </t>
  </si>
  <si>
    <t>Basic Certificate (Less than 30 hours)</t>
  </si>
  <si>
    <t>BUT NOT NOW</t>
  </si>
  <si>
    <t>CIP</t>
  </si>
  <si>
    <t>COMBINED</t>
  </si>
  <si>
    <t>Communication Systems Installation and Repair Technology</t>
  </si>
  <si>
    <t>Computer and Information Sciences, General</t>
  </si>
  <si>
    <t xml:space="preserve">Computer Engineering Technologies/Technicians </t>
  </si>
  <si>
    <t xml:space="preserve">Computer Graphics </t>
  </si>
  <si>
    <t>Computer Installation and Repair Technology/Technician</t>
  </si>
  <si>
    <t>Computer Programming</t>
  </si>
  <si>
    <t>Computer Programming, Specific Applications</t>
  </si>
  <si>
    <t>Computer Programming/Programmer, General</t>
  </si>
  <si>
    <t xml:space="preserve">Computer Software and Media Applications </t>
  </si>
  <si>
    <t xml:space="preserve">Computer Systems Networking and Telecommunications </t>
  </si>
  <si>
    <t xml:space="preserve">Computer Technology/Computer Systems Technology </t>
  </si>
  <si>
    <t xml:space="preserve">Computer/Information Technology Administration and Management </t>
  </si>
  <si>
    <t>COUNT</t>
  </si>
  <si>
    <t xml:space="preserve">Criminal Justice and Corrections </t>
  </si>
  <si>
    <t>Criminal Justice/Law Enforcement Administration</t>
  </si>
  <si>
    <t>Criminal Justice/Police Science</t>
  </si>
  <si>
    <t>Criminal Justice/Safety Studies</t>
  </si>
  <si>
    <t>CURRENTLY</t>
  </si>
  <si>
    <t xml:space="preserve">Data Entry/Microcomputer Applications </t>
  </si>
  <si>
    <t xml:space="preserve">Data Entry/Microcomputer Applications, General </t>
  </si>
  <si>
    <t>EDUCATION</t>
  </si>
  <si>
    <t>EDUCATIONAL STATUS OF COMPLETERS</t>
  </si>
  <si>
    <t>Educational/Instructional Media Design</t>
  </si>
  <si>
    <t xml:space="preserve">Educational/Instructional Media Design </t>
  </si>
  <si>
    <t>Electrical and Power Transmission Installers</t>
  </si>
  <si>
    <t>Electrical Engineering Technologies/Technicians</t>
  </si>
  <si>
    <t>Electrical, Electronic and Comm. Engineering Technology/Technician</t>
  </si>
  <si>
    <t>Electrical/Electronics Maintenance Repair Technologies</t>
  </si>
  <si>
    <t>Electrician</t>
  </si>
  <si>
    <t>Electromechanical Instrumentation and Maint. Technologies/Technicians</t>
  </si>
  <si>
    <t>ENROLLED IN</t>
  </si>
  <si>
    <t xml:space="preserve">Fashion and Fabric Consultant </t>
  </si>
  <si>
    <t>Forensic Science and Technology</t>
  </si>
  <si>
    <t>FURTHER</t>
  </si>
  <si>
    <t>Health and Medical Administrative Services</t>
  </si>
  <si>
    <t>Health Information/Medical Records Technology/Technician</t>
  </si>
  <si>
    <t>Health Unit Coordinator/Ward Clerk</t>
  </si>
  <si>
    <t>Illinois Community College Board</t>
  </si>
  <si>
    <t>IN SELECTED CAREER AND TECHNICAL EDUCATION PROGRAMS*</t>
  </si>
  <si>
    <t>Industrial Electronics Technology/Technician</t>
  </si>
  <si>
    <t>Information Sciences/Studies</t>
  </si>
  <si>
    <t>Information Technology</t>
  </si>
  <si>
    <t>Lineworker</t>
  </si>
  <si>
    <t>Management Information Systems and Services</t>
  </si>
  <si>
    <t>Management Information Systems, General</t>
  </si>
  <si>
    <t xml:space="preserve">Medical Administrative/Executive Assistant and Medical Secretary </t>
  </si>
  <si>
    <t xml:space="preserve">Medical Insurance Coding Specialist/Coder </t>
  </si>
  <si>
    <t xml:space="preserve">Medical Insurance Specialist/Medical Biller </t>
  </si>
  <si>
    <t xml:space="preserve">Medical Office Assistant/Specialist </t>
  </si>
  <si>
    <t xml:space="preserve">Medical Staff Services Technology/Technician </t>
  </si>
  <si>
    <t>Medical Transcription/Transcriptionist</t>
  </si>
  <si>
    <t>NO FURTHER</t>
  </si>
  <si>
    <t>NUMBER</t>
  </si>
  <si>
    <t>PCT</t>
  </si>
  <si>
    <t>PREVIOUSLY</t>
  </si>
  <si>
    <t>PROGRAM</t>
  </si>
  <si>
    <t>PROGRAM TITLE</t>
  </si>
  <si>
    <t>PROGRAMS</t>
  </si>
  <si>
    <t>PURSUED</t>
  </si>
  <si>
    <t>Radio and Television</t>
  </si>
  <si>
    <t>Radio, Television and Digital Communication</t>
  </si>
  <si>
    <t>RELATED</t>
  </si>
  <si>
    <t>RELATED AND</t>
  </si>
  <si>
    <t>Report Total</t>
  </si>
  <si>
    <t>RESPONDING</t>
  </si>
  <si>
    <t>Robotics Technology/Technician</t>
  </si>
  <si>
    <t>Security and Loss Prevention Services</t>
  </si>
  <si>
    <t>SOURCE OF DATA:  Follow-Up Study of Fiscal Year 2005 Career and Technical Education Program Completers</t>
  </si>
  <si>
    <t xml:space="preserve">System Administration/Administrator </t>
  </si>
  <si>
    <t xml:space="preserve">System, Networking, and LAN/WAN Management/Manager </t>
  </si>
  <si>
    <t>Table B-4</t>
  </si>
  <si>
    <t xml:space="preserve">Telecommunications Technology/Technician </t>
  </si>
  <si>
    <t>TOTAL</t>
  </si>
  <si>
    <t>UNRELATED</t>
  </si>
  <si>
    <t xml:space="preserve">Web Page, Digital/Multimedia and Information Resources Design </t>
  </si>
  <si>
    <t xml:space="preserve">Web/Multimedia Management and Webmaster </t>
  </si>
  <si>
    <t xml:space="preserve">Word Processing </t>
  </si>
  <si>
    <t>FY2005 GRADUATES FOR FY2006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</si>
</sst>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0"/>
      <name val="CG Times"/>
      <family val="0"/>
    </font>
    <font>
      <sz val="8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22">
    <xf numFmtId="0" fontId="0" fillId="0" borderId="0" xfId="0" applyAlignment="1">
      <alignment/>
    </xf>
    <xf numFmtId="3" fontId="0" fillId="0" borderId="0" xfId="0" applyAlignment="1">
      <alignment/>
    </xf>
    <xf numFmtId="0" fontId="0" fillId="2" borderId="0" xfId="0" applyAlignment="1">
      <alignment horizontal="centerContinuous"/>
    </xf>
    <xf numFmtId="0" fontId="0" fillId="2" borderId="0" xfId="0" applyAlignment="1">
      <alignment/>
    </xf>
    <xf numFmtId="0" fontId="0" fillId="2" borderId="2" xfId="0" applyAlignment="1">
      <alignment/>
    </xf>
    <xf numFmtId="0" fontId="3" fillId="2" borderId="0" xfId="0" applyAlignment="1">
      <alignment horizontal="centerContinuous"/>
    </xf>
    <xf numFmtId="0" fontId="0" fillId="2" borderId="2" xfId="0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Alignment="1">
      <alignment horizontal="centerContinuous"/>
    </xf>
    <xf numFmtId="0" fontId="4" fillId="2" borderId="2" xfId="0" applyAlignment="1">
      <alignment horizontal="centerContinuous"/>
    </xf>
    <xf numFmtId="0" fontId="3" fillId="2" borderId="0" xfId="0" applyAlignment="1">
      <alignment/>
    </xf>
    <xf numFmtId="0" fontId="0" fillId="2" borderId="2" xfId="0" applyAlignment="1">
      <alignment horizontal="centerContinuous"/>
    </xf>
    <xf numFmtId="3" fontId="0" fillId="2" borderId="0" xfId="0" applyAlignment="1">
      <alignment/>
    </xf>
    <xf numFmtId="166" fontId="4" fillId="2" borderId="0" xfId="0" applyAlignment="1">
      <alignment/>
    </xf>
    <xf numFmtId="0" fontId="0" fillId="0" borderId="0" xfId="0" applyAlignment="1">
      <alignment horizontal="right"/>
    </xf>
    <xf numFmtId="0" fontId="5" fillId="2" borderId="0" xfId="0" applyAlignment="1">
      <alignment/>
    </xf>
    <xf numFmtId="0" fontId="6" fillId="2" borderId="0" xfId="0" applyAlignment="1">
      <alignment/>
    </xf>
    <xf numFmtId="0" fontId="3" fillId="0" borderId="0" xfId="0" applyAlignment="1">
      <alignment/>
    </xf>
    <xf numFmtId="166" fontId="7" fillId="2" borderId="0" xfId="0" applyAlignment="1">
      <alignment/>
    </xf>
    <xf numFmtId="3" fontId="3" fillId="2" borderId="0" xfId="0" applyAlignment="1">
      <alignment/>
    </xf>
    <xf numFmtId="0" fontId="0" fillId="0" borderId="0" xfId="0" applyAlignment="1">
      <alignment horizontal="centerContinuous"/>
    </xf>
    <xf numFmtId="0" fontId="0" fillId="2" borderId="0" xfId="0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61.28125" style="0" customWidth="1"/>
    <col min="3" max="3" width="6.7109375" style="0" customWidth="1"/>
    <col min="4" max="4" width="1.28515625" style="0" customWidth="1"/>
    <col min="5" max="5" width="6.7109375" style="0" customWidth="1"/>
    <col min="6" max="6" width="1.28515625" style="0" customWidth="1"/>
    <col min="7" max="7" width="6.7109375" style="0" customWidth="1"/>
    <col min="8" max="8" width="1.1484375" style="0" customWidth="1"/>
    <col min="9" max="9" width="6.7109375" style="0" customWidth="1"/>
    <col min="10" max="10" width="1.1484375" style="0" customWidth="1"/>
    <col min="11" max="11" width="6.7109375" style="0" customWidth="1"/>
    <col min="12" max="12" width="1.1484375" style="0" customWidth="1"/>
    <col min="13" max="13" width="6.7109375" style="0" customWidth="1"/>
    <col min="14" max="14" width="1.1484375" style="0" customWidth="1"/>
    <col min="15" max="15" width="6.7109375" style="0" customWidth="1"/>
    <col min="16" max="16" width="1.1484375" style="0" customWidth="1"/>
    <col min="17" max="17" width="6.7109375" style="0" customWidth="1"/>
    <col min="18" max="18" width="1.1484375" style="0" customWidth="1"/>
    <col min="19" max="19" width="6.7109375" style="0" customWidth="1"/>
    <col min="20" max="20" width="1.1484375" style="0" customWidth="1"/>
    <col min="21" max="21" width="6.7109375" style="0" customWidth="1"/>
    <col min="22" max="22" width="1.1484375" style="0" customWidth="1"/>
    <col min="23" max="23" width="6.7109375" style="0" customWidth="1"/>
  </cols>
  <sheetData>
    <row r="1" spans="1:23" ht="12.75">
      <c r="A1" s="2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.75">
      <c r="A3" s="2" t="s">
        <v>82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2.7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2.75">
      <c r="A5" s="2" t="s">
        <v>33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2.75">
      <c r="A6" s="2" t="s">
        <v>50</v>
      </c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20" t="s">
        <v>89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3:23" ht="12.7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 t="s">
        <v>11</v>
      </c>
      <c r="V8" s="2"/>
      <c r="W8" s="2"/>
    </row>
    <row r="9" spans="3:23" ht="12.7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2" t="s">
        <v>24</v>
      </c>
      <c r="V9" s="2"/>
      <c r="W9" s="2"/>
    </row>
    <row r="10" spans="3:23" ht="12.75">
      <c r="C10" s="3"/>
      <c r="D10" s="3"/>
      <c r="E10" s="3"/>
      <c r="F10" s="3"/>
      <c r="G10" s="2" t="s">
        <v>66</v>
      </c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2" t="s">
        <v>29</v>
      </c>
      <c r="V10" s="2"/>
      <c r="W10" s="2"/>
    </row>
    <row r="11" spans="3:23" ht="12.75">
      <c r="C11" s="3"/>
      <c r="D11" s="3"/>
      <c r="E11" s="3"/>
      <c r="F11" s="3"/>
      <c r="G11" s="7" t="s">
        <v>70</v>
      </c>
      <c r="H11" s="7"/>
      <c r="I11" s="2"/>
      <c r="J11" s="2"/>
      <c r="K11" s="2" t="s">
        <v>29</v>
      </c>
      <c r="L11" s="2"/>
      <c r="M11" s="2"/>
      <c r="N11" s="2"/>
      <c r="O11" s="2" t="s">
        <v>29</v>
      </c>
      <c r="P11" s="2"/>
      <c r="Q11" s="2"/>
      <c r="R11" s="2"/>
      <c r="S11" s="3"/>
      <c r="T11" s="3"/>
      <c r="U11" s="2" t="s">
        <v>42</v>
      </c>
      <c r="V11" s="2"/>
      <c r="W11" s="2"/>
    </row>
    <row r="12" spans="3:23" ht="12.75">
      <c r="C12" s="3"/>
      <c r="D12" s="3"/>
      <c r="E12" s="3"/>
      <c r="F12" s="3"/>
      <c r="G12" s="2" t="s">
        <v>45</v>
      </c>
      <c r="H12" s="2"/>
      <c r="I12" s="2"/>
      <c r="J12" s="2"/>
      <c r="K12" s="2" t="s">
        <v>42</v>
      </c>
      <c r="L12" s="2"/>
      <c r="M12" s="2"/>
      <c r="N12" s="2"/>
      <c r="O12" s="2" t="s">
        <v>42</v>
      </c>
      <c r="P12" s="2"/>
      <c r="Q12" s="2"/>
      <c r="R12" s="2"/>
      <c r="S12" s="3"/>
      <c r="T12" s="3"/>
      <c r="U12" s="2" t="s">
        <v>74</v>
      </c>
      <c r="V12" s="2"/>
      <c r="W12" s="2"/>
    </row>
    <row r="13" spans="3:23" ht="12.75">
      <c r="C13" s="2" t="s">
        <v>63</v>
      </c>
      <c r="D13" s="2"/>
      <c r="E13" s="7"/>
      <c r="F13" s="3"/>
      <c r="G13" s="2" t="s">
        <v>32</v>
      </c>
      <c r="H13" s="2"/>
      <c r="I13" s="2"/>
      <c r="J13" s="2"/>
      <c r="K13" s="7" t="s">
        <v>73</v>
      </c>
      <c r="L13" s="7"/>
      <c r="M13" s="2"/>
      <c r="N13" s="2"/>
      <c r="O13" s="7" t="s">
        <v>85</v>
      </c>
      <c r="P13" s="7"/>
      <c r="Q13" s="2"/>
      <c r="R13" s="2"/>
      <c r="S13" s="2" t="s">
        <v>84</v>
      </c>
      <c r="T13" s="2"/>
      <c r="U13" s="2" t="s">
        <v>85</v>
      </c>
      <c r="V13" s="2"/>
      <c r="W13" s="2"/>
    </row>
    <row r="14" spans="3:23" ht="12.75">
      <c r="C14" s="5" t="s">
        <v>32</v>
      </c>
      <c r="D14" s="5"/>
      <c r="E14" s="8"/>
      <c r="F14" s="10"/>
      <c r="G14" s="5" t="s">
        <v>9</v>
      </c>
      <c r="H14" s="5"/>
      <c r="I14" s="5"/>
      <c r="J14" s="5"/>
      <c r="K14" s="5" t="s">
        <v>67</v>
      </c>
      <c r="L14" s="5"/>
      <c r="M14" s="5"/>
      <c r="N14" s="5"/>
      <c r="O14" s="5" t="s">
        <v>67</v>
      </c>
      <c r="P14" s="5"/>
      <c r="Q14" s="5"/>
      <c r="R14" s="2"/>
      <c r="S14" s="2" t="s">
        <v>76</v>
      </c>
      <c r="T14" s="2"/>
      <c r="U14" s="5" t="s">
        <v>69</v>
      </c>
      <c r="V14" s="5"/>
      <c r="W14" s="5"/>
    </row>
    <row r="15" spans="1:23" ht="12.75">
      <c r="A15" s="4" t="s">
        <v>10</v>
      </c>
      <c r="B15" s="4" t="s">
        <v>68</v>
      </c>
      <c r="C15" s="6" t="s">
        <v>64</v>
      </c>
      <c r="D15" s="6"/>
      <c r="E15" s="9" t="s">
        <v>65</v>
      </c>
      <c r="F15" s="11"/>
      <c r="G15" s="11" t="s">
        <v>64</v>
      </c>
      <c r="H15" s="11"/>
      <c r="I15" s="9" t="s">
        <v>65</v>
      </c>
      <c r="J15" s="11"/>
      <c r="K15" s="11" t="s">
        <v>64</v>
      </c>
      <c r="L15" s="11"/>
      <c r="M15" s="9" t="s">
        <v>65</v>
      </c>
      <c r="N15" s="11"/>
      <c r="O15" s="11" t="s">
        <v>64</v>
      </c>
      <c r="P15" s="11"/>
      <c r="Q15" s="9" t="s">
        <v>65</v>
      </c>
      <c r="R15" s="11"/>
      <c r="S15" s="11" t="s">
        <v>64</v>
      </c>
      <c r="T15" s="11"/>
      <c r="U15" s="11" t="s">
        <v>64</v>
      </c>
      <c r="V15" s="11"/>
      <c r="W15" s="9" t="s">
        <v>65</v>
      </c>
    </row>
    <row r="16" spans="3:15" ht="12.75">
      <c r="C16" t="s">
        <v>0</v>
      </c>
      <c r="G16" t="s">
        <v>0</v>
      </c>
      <c r="K16" s="1"/>
      <c r="L16" s="1"/>
      <c r="M16" s="1"/>
      <c r="N16" s="1"/>
      <c r="O16" s="1"/>
    </row>
    <row r="17" spans="1:23" ht="12.75">
      <c r="A17" s="14" t="s">
        <v>2</v>
      </c>
      <c r="B17" t="s">
        <v>72</v>
      </c>
      <c r="C17">
        <v>9</v>
      </c>
      <c r="E17" s="13">
        <f>SUM(C17/$S17)</f>
        <v>0.5625</v>
      </c>
      <c r="G17">
        <v>1</v>
      </c>
      <c r="I17" s="13">
        <f>SUM(G17/$S17)</f>
        <v>0.0625</v>
      </c>
      <c r="K17">
        <v>3</v>
      </c>
      <c r="M17" s="13">
        <f>SUM(K17/$S17)</f>
        <v>0.1875</v>
      </c>
      <c r="O17">
        <v>3</v>
      </c>
      <c r="Q17" s="13">
        <f>SUM(O17/$S17)</f>
        <v>0.1875</v>
      </c>
      <c r="S17" s="12">
        <f>SUM(C17,G17,K17,O17)</f>
        <v>16</v>
      </c>
      <c r="T17" s="3"/>
      <c r="U17" s="12">
        <f>SUM(K17,O17)</f>
        <v>6</v>
      </c>
      <c r="W17" s="13">
        <f>SUM(U17/$S17)</f>
        <v>0.375</v>
      </c>
    </row>
    <row r="18" spans="1:23" ht="12.75">
      <c r="A18">
        <v>90701</v>
      </c>
      <c r="B18" t="s">
        <v>71</v>
      </c>
      <c r="C18">
        <v>9</v>
      </c>
      <c r="E18" s="13">
        <f>SUM(C18/$S18)</f>
        <v>0.5625</v>
      </c>
      <c r="G18">
        <v>1</v>
      </c>
      <c r="I18" s="13">
        <f>SUM(G18/$S18)</f>
        <v>0.0625</v>
      </c>
      <c r="K18">
        <v>3</v>
      </c>
      <c r="M18" s="13">
        <f>SUM(K18/$S18)</f>
        <v>0.1875</v>
      </c>
      <c r="O18">
        <v>3</v>
      </c>
      <c r="Q18" s="13">
        <f>SUM(O18/$S18)</f>
        <v>0.1875</v>
      </c>
      <c r="S18" s="12">
        <f>SUM(C18,G18,K18,O18)</f>
        <v>16</v>
      </c>
      <c r="T18" s="3"/>
      <c r="U18" s="12">
        <f>SUM(K18,O18)</f>
        <v>6</v>
      </c>
      <c r="W18" s="13">
        <f>SUM(U18/$S18)</f>
        <v>0.375</v>
      </c>
    </row>
    <row r="19" spans="5:23" ht="12.75">
      <c r="E19" s="13"/>
      <c r="I19" s="13"/>
      <c r="M19" s="13"/>
      <c r="Q19" s="13"/>
      <c r="S19" s="12"/>
      <c r="T19" s="3"/>
      <c r="U19" s="12"/>
      <c r="W19" s="13"/>
    </row>
    <row r="20" spans="1:23" ht="12.75">
      <c r="A20">
        <v>1101</v>
      </c>
      <c r="B20" t="s">
        <v>13</v>
      </c>
      <c r="C20">
        <v>42</v>
      </c>
      <c r="E20" s="13">
        <f>SUM(C20/$S20)</f>
        <v>0.5454545454545454</v>
      </c>
      <c r="G20">
        <v>12</v>
      </c>
      <c r="I20" s="13">
        <f>SUM(G20/$S20)</f>
        <v>0.15584415584415584</v>
      </c>
      <c r="K20">
        <v>17</v>
      </c>
      <c r="M20" s="13">
        <f>SUM(K20/$S20)</f>
        <v>0.22077922077922077</v>
      </c>
      <c r="O20">
        <v>6</v>
      </c>
      <c r="Q20" s="13">
        <f>SUM(O20/$S20)</f>
        <v>0.07792207792207792</v>
      </c>
      <c r="S20" s="12">
        <f>SUM(C20,G20,K20,O20)</f>
        <v>77</v>
      </c>
      <c r="T20" s="3"/>
      <c r="U20" s="12">
        <f>SUM(K20,O20)</f>
        <v>23</v>
      </c>
      <c r="W20" s="13">
        <f>SUM(U20/$S20)</f>
        <v>0.2987012987012987</v>
      </c>
    </row>
    <row r="21" spans="1:23" ht="12.75">
      <c r="A21">
        <v>110103</v>
      </c>
      <c r="B21" t="s">
        <v>53</v>
      </c>
      <c r="C21">
        <v>42</v>
      </c>
      <c r="E21" s="13">
        <f>SUM(C21/$S21)</f>
        <v>0.5454545454545454</v>
      </c>
      <c r="G21">
        <v>12</v>
      </c>
      <c r="I21" s="13">
        <f>SUM(G21/$S21)</f>
        <v>0.15584415584415584</v>
      </c>
      <c r="K21">
        <v>17</v>
      </c>
      <c r="M21" s="13">
        <f>SUM(K21/$S21)</f>
        <v>0.22077922077922077</v>
      </c>
      <c r="O21">
        <v>6</v>
      </c>
      <c r="Q21" s="13">
        <f>SUM(O21/$S21)</f>
        <v>0.07792207792207792</v>
      </c>
      <c r="S21" s="12">
        <f>SUM(C21,G21,K21,O21)</f>
        <v>77</v>
      </c>
      <c r="T21" s="3"/>
      <c r="U21" s="12">
        <f>SUM(K21,O21)</f>
        <v>23</v>
      </c>
      <c r="W21" s="13">
        <f>SUM(U21/$S21)</f>
        <v>0.2987012987012987</v>
      </c>
    </row>
    <row r="22" spans="5:23" ht="12.75">
      <c r="E22" s="13"/>
      <c r="I22" s="13"/>
      <c r="M22" s="13"/>
      <c r="Q22" s="13"/>
      <c r="S22" s="12"/>
      <c r="T22" s="3"/>
      <c r="U22" s="12"/>
      <c r="W22" s="13"/>
    </row>
    <row r="23" spans="1:23" ht="12.75">
      <c r="A23">
        <v>1102</v>
      </c>
      <c r="B23" t="s">
        <v>17</v>
      </c>
      <c r="C23">
        <v>67</v>
      </c>
      <c r="E23" s="13">
        <f>SUM(C23/$S23)</f>
        <v>0.6203703703703703</v>
      </c>
      <c r="G23">
        <v>7</v>
      </c>
      <c r="I23" s="13">
        <f>SUM(G23/$S23)</f>
        <v>0.06481481481481481</v>
      </c>
      <c r="K23">
        <v>24</v>
      </c>
      <c r="M23" s="13">
        <f>SUM(K23/$S23)</f>
        <v>0.2222222222222222</v>
      </c>
      <c r="O23">
        <v>10</v>
      </c>
      <c r="Q23" s="13">
        <f>SUM(O23/$S23)</f>
        <v>0.09259259259259259</v>
      </c>
      <c r="S23" s="12">
        <f>SUM(C23,G23,K23,O23)</f>
        <v>108</v>
      </c>
      <c r="T23" s="3"/>
      <c r="U23" s="12">
        <f>SUM(K23,O23)</f>
        <v>34</v>
      </c>
      <c r="W23" s="13">
        <f>SUM(U23/$S23)</f>
        <v>0.3148148148148148</v>
      </c>
    </row>
    <row r="24" spans="1:23" ht="12.75">
      <c r="A24">
        <v>110201</v>
      </c>
      <c r="B24" t="s">
        <v>19</v>
      </c>
      <c r="C24">
        <v>30</v>
      </c>
      <c r="E24" s="13">
        <f>SUM(C24/$S24)</f>
        <v>0.7317073170731707</v>
      </c>
      <c r="G24">
        <v>4</v>
      </c>
      <c r="I24" s="13">
        <f>SUM(G24/$S24)</f>
        <v>0.0975609756097561</v>
      </c>
      <c r="K24">
        <v>5</v>
      </c>
      <c r="M24" s="13">
        <f>SUM(K24/$S24)</f>
        <v>0.12195121951219512</v>
      </c>
      <c r="O24">
        <v>2</v>
      </c>
      <c r="Q24" s="13">
        <f>SUM(O24/$S24)</f>
        <v>0.04878048780487805</v>
      </c>
      <c r="S24" s="12">
        <f>SUM(C24,G24,K24,O24)</f>
        <v>41</v>
      </c>
      <c r="T24" s="3"/>
      <c r="U24" s="12">
        <f>SUM(K24,O24)</f>
        <v>7</v>
      </c>
      <c r="W24" s="13">
        <f>SUM(U24/$S24)</f>
        <v>0.17073170731707318</v>
      </c>
    </row>
    <row r="25" spans="1:23" ht="12.75">
      <c r="A25">
        <v>110202</v>
      </c>
      <c r="B25" t="s">
        <v>18</v>
      </c>
      <c r="C25">
        <v>37</v>
      </c>
      <c r="E25" s="13">
        <f>SUM(C25/$S25)</f>
        <v>0.5522388059701493</v>
      </c>
      <c r="G25">
        <v>3</v>
      </c>
      <c r="I25" s="13">
        <f>SUM(G25/$S25)</f>
        <v>0.04477611940298507</v>
      </c>
      <c r="K25">
        <v>19</v>
      </c>
      <c r="M25" s="13">
        <f>SUM(K25/$S25)</f>
        <v>0.2835820895522388</v>
      </c>
      <c r="O25">
        <v>8</v>
      </c>
      <c r="Q25" s="13">
        <f>SUM(O25/$S25)</f>
        <v>0.11940298507462686</v>
      </c>
      <c r="S25" s="12">
        <f>SUM(C25,G25,K25,O25)</f>
        <v>67</v>
      </c>
      <c r="T25" s="3"/>
      <c r="U25" s="12">
        <f>SUM(K25,O25)</f>
        <v>27</v>
      </c>
      <c r="W25" s="13">
        <f>SUM(U25/$S25)</f>
        <v>0.40298507462686567</v>
      </c>
    </row>
    <row r="26" spans="5:23" ht="12.75">
      <c r="E26" s="13"/>
      <c r="I26" s="13"/>
      <c r="M26" s="13"/>
      <c r="Q26" s="13"/>
      <c r="S26" s="12"/>
      <c r="T26" s="3"/>
      <c r="U26" s="12"/>
      <c r="W26" s="13"/>
    </row>
    <row r="27" spans="1:23" ht="12.75">
      <c r="A27">
        <v>1104</v>
      </c>
      <c r="B27" t="s">
        <v>52</v>
      </c>
      <c r="C27">
        <v>35</v>
      </c>
      <c r="E27" s="13">
        <f>SUM(C27/$S27)</f>
        <v>0.603448275862069</v>
      </c>
      <c r="G27">
        <v>4</v>
      </c>
      <c r="I27" s="13">
        <f>SUM(G27/$S27)</f>
        <v>0.06896551724137931</v>
      </c>
      <c r="K27">
        <v>17</v>
      </c>
      <c r="M27" s="13">
        <f>SUM(K27/$S27)</f>
        <v>0.29310344827586204</v>
      </c>
      <c r="O27">
        <v>2</v>
      </c>
      <c r="Q27" s="13">
        <f>SUM(O27/$S27)</f>
        <v>0.034482758620689655</v>
      </c>
      <c r="S27" s="12">
        <f>SUM(C27,G27,K27,O27)</f>
        <v>58</v>
      </c>
      <c r="T27" s="3"/>
      <c r="U27" s="12">
        <f>SUM(K27,O27)</f>
        <v>19</v>
      </c>
      <c r="W27" s="13">
        <f>SUM(U27/$S27)</f>
        <v>0.3275862068965517</v>
      </c>
    </row>
    <row r="28" spans="1:23" ht="12.75">
      <c r="A28">
        <v>110401</v>
      </c>
      <c r="B28" t="s">
        <v>52</v>
      </c>
      <c r="C28">
        <v>35</v>
      </c>
      <c r="E28" s="13">
        <f>SUM(C28/$S28)</f>
        <v>0.603448275862069</v>
      </c>
      <c r="G28">
        <v>4</v>
      </c>
      <c r="I28" s="13">
        <f>SUM(G28/$S28)</f>
        <v>0.06896551724137931</v>
      </c>
      <c r="K28">
        <v>17</v>
      </c>
      <c r="M28" s="13">
        <f>SUM(K28/$S28)</f>
        <v>0.29310344827586204</v>
      </c>
      <c r="O28">
        <v>2</v>
      </c>
      <c r="Q28" s="13">
        <f>SUM(O28/$S28)</f>
        <v>0.034482758620689655</v>
      </c>
      <c r="S28" s="12">
        <f>SUM(C28,G28,K28,O28)</f>
        <v>58</v>
      </c>
      <c r="T28" s="3"/>
      <c r="U28" s="12">
        <f>SUM(K28,O28)</f>
        <v>19</v>
      </c>
      <c r="W28" s="13">
        <f>SUM(U28/$S28)</f>
        <v>0.3275862068965517</v>
      </c>
    </row>
    <row r="29" spans="5:23" ht="12.75">
      <c r="E29" s="13"/>
      <c r="I29" s="13"/>
      <c r="M29" s="13"/>
      <c r="Q29" s="13"/>
      <c r="S29" s="12"/>
      <c r="T29" s="3"/>
      <c r="U29" s="12"/>
      <c r="W29" s="13"/>
    </row>
    <row r="30" spans="1:23" ht="12.75">
      <c r="A30">
        <v>1106</v>
      </c>
      <c r="B30" t="s">
        <v>30</v>
      </c>
      <c r="C30">
        <v>24</v>
      </c>
      <c r="E30" s="13">
        <f>SUM(C30/$S30)</f>
        <v>0.6666666666666666</v>
      </c>
      <c r="G30">
        <v>2</v>
      </c>
      <c r="I30" s="13">
        <f>SUM(G30/$S30)</f>
        <v>0.05555555555555555</v>
      </c>
      <c r="K30">
        <v>7</v>
      </c>
      <c r="M30" s="13">
        <f>SUM(K30/$S30)</f>
        <v>0.19444444444444445</v>
      </c>
      <c r="O30">
        <v>3</v>
      </c>
      <c r="Q30" s="13">
        <f>SUM(O30/$S30)</f>
        <v>0.08333333333333333</v>
      </c>
      <c r="S30" s="12">
        <f>SUM(C30,G30,K30,O30)</f>
        <v>36</v>
      </c>
      <c r="T30" s="3"/>
      <c r="U30" s="12">
        <f>SUM(K30,O30)</f>
        <v>10</v>
      </c>
      <c r="W30" s="13">
        <f>SUM(U30/$S30)</f>
        <v>0.2777777777777778</v>
      </c>
    </row>
    <row r="31" spans="1:23" ht="12.75">
      <c r="A31">
        <v>110601</v>
      </c>
      <c r="B31" t="s">
        <v>31</v>
      </c>
      <c r="C31">
        <v>13</v>
      </c>
      <c r="E31" s="13">
        <f>SUM(C31/$S31)</f>
        <v>0.6190476190476191</v>
      </c>
      <c r="G31">
        <v>2</v>
      </c>
      <c r="I31" s="13">
        <f>SUM(G31/$S31)</f>
        <v>0.09523809523809523</v>
      </c>
      <c r="K31">
        <v>4</v>
      </c>
      <c r="M31" s="13">
        <f>SUM(K31/$S31)</f>
        <v>0.19047619047619047</v>
      </c>
      <c r="O31">
        <v>2</v>
      </c>
      <c r="Q31" s="13">
        <f>SUM(O31/$S31)</f>
        <v>0.09523809523809523</v>
      </c>
      <c r="S31" s="12">
        <f>SUM(C31,G31,K31,O31)</f>
        <v>21</v>
      </c>
      <c r="T31" s="3"/>
      <c r="U31" s="12">
        <f>SUM(K31,O31)</f>
        <v>6</v>
      </c>
      <c r="W31" s="13">
        <f>SUM(U31/$S31)</f>
        <v>0.2857142857142857</v>
      </c>
    </row>
    <row r="32" spans="1:23" ht="12.75">
      <c r="A32">
        <v>110602</v>
      </c>
      <c r="B32" t="s">
        <v>88</v>
      </c>
      <c r="C32">
        <v>11</v>
      </c>
      <c r="E32" s="13">
        <f>SUM(C32/$S32)</f>
        <v>0.7333333333333333</v>
      </c>
      <c r="G32">
        <v>0</v>
      </c>
      <c r="I32" s="13">
        <f>SUM(G32/$S32)</f>
        <v>0</v>
      </c>
      <c r="K32">
        <v>3</v>
      </c>
      <c r="M32" s="13">
        <f>SUM(K32/$S32)</f>
        <v>0.2</v>
      </c>
      <c r="O32">
        <v>1</v>
      </c>
      <c r="Q32" s="13">
        <f>SUM(O32/$S32)</f>
        <v>0.06666666666666667</v>
      </c>
      <c r="S32" s="12">
        <f>SUM(C32,G32,K32,O32)</f>
        <v>15</v>
      </c>
      <c r="T32" s="3"/>
      <c r="U32" s="12">
        <f>SUM(K32,O32)</f>
        <v>4</v>
      </c>
      <c r="W32" s="13">
        <f>SUM(U32/$S32)</f>
        <v>0.26666666666666666</v>
      </c>
    </row>
    <row r="33" spans="5:23" ht="12.75">
      <c r="E33" s="13"/>
      <c r="I33" s="13"/>
      <c r="M33" s="13"/>
      <c r="Q33" s="13"/>
      <c r="S33" s="12"/>
      <c r="T33" s="3"/>
      <c r="U33" s="12"/>
      <c r="W33" s="13"/>
    </row>
    <row r="34" spans="1:23" ht="12.75">
      <c r="A34">
        <v>1108</v>
      </c>
      <c r="B34" t="s">
        <v>20</v>
      </c>
      <c r="C34">
        <v>48</v>
      </c>
      <c r="E34" s="13">
        <f>SUM(C34/$S34)</f>
        <v>0.5783132530120482</v>
      </c>
      <c r="G34">
        <v>4</v>
      </c>
      <c r="I34" s="13">
        <f>SUM(G34/$S34)</f>
        <v>0.04819277108433735</v>
      </c>
      <c r="K34">
        <v>24</v>
      </c>
      <c r="M34" s="13">
        <f>SUM(K34/$S34)</f>
        <v>0.2891566265060241</v>
      </c>
      <c r="O34">
        <v>7</v>
      </c>
      <c r="Q34" s="13">
        <f>SUM(O34/$S34)</f>
        <v>0.08433734939759036</v>
      </c>
      <c r="S34" s="12">
        <f>SUM(C34,G34,K34,O34)</f>
        <v>83</v>
      </c>
      <c r="T34" s="3"/>
      <c r="U34" s="12">
        <f>SUM(K34,O34)</f>
        <v>31</v>
      </c>
      <c r="W34" s="13">
        <f>SUM(U34/$S34)</f>
        <v>0.37349397590361444</v>
      </c>
    </row>
    <row r="35" spans="1:23" ht="12.75">
      <c r="A35">
        <v>110801</v>
      </c>
      <c r="B35" t="s">
        <v>86</v>
      </c>
      <c r="C35">
        <v>39</v>
      </c>
      <c r="E35" s="13">
        <f>SUM(C35/$S35)</f>
        <v>0.5492957746478874</v>
      </c>
      <c r="G35">
        <v>3</v>
      </c>
      <c r="I35" s="13">
        <f>SUM(G35/$S35)</f>
        <v>0.04225352112676056</v>
      </c>
      <c r="K35">
        <v>22</v>
      </c>
      <c r="M35" s="13">
        <f>SUM(K35/$S35)</f>
        <v>0.30985915492957744</v>
      </c>
      <c r="O35">
        <v>7</v>
      </c>
      <c r="Q35" s="13">
        <f>SUM(O35/$S35)</f>
        <v>0.09859154929577464</v>
      </c>
      <c r="S35" s="12">
        <f>SUM(C35,G35,K35,O35)</f>
        <v>71</v>
      </c>
      <c r="T35" s="3"/>
      <c r="U35" s="12">
        <f>SUM(K35,O35)</f>
        <v>29</v>
      </c>
      <c r="W35" s="13">
        <f>SUM(U35/$S35)</f>
        <v>0.4084507042253521</v>
      </c>
    </row>
    <row r="36" spans="1:23" ht="12.75">
      <c r="A36">
        <v>110803</v>
      </c>
      <c r="B36" t="s">
        <v>15</v>
      </c>
      <c r="C36">
        <v>9</v>
      </c>
      <c r="E36" s="13">
        <f>SUM(C36/$S36)</f>
        <v>0.75</v>
      </c>
      <c r="G36">
        <v>1</v>
      </c>
      <c r="I36" s="13">
        <f>SUM(G36/$S36)</f>
        <v>0.08333333333333333</v>
      </c>
      <c r="K36">
        <v>2</v>
      </c>
      <c r="M36" s="13">
        <f>SUM(K36/$S36)</f>
        <v>0.16666666666666666</v>
      </c>
      <c r="O36">
        <v>0</v>
      </c>
      <c r="Q36" s="13">
        <f>SUM(O36/$S36)</f>
        <v>0</v>
      </c>
      <c r="S36" s="12">
        <f>SUM(C36,G36,K36,O36)</f>
        <v>12</v>
      </c>
      <c r="T36" s="3"/>
      <c r="U36" s="12">
        <f>SUM(K36,O36)</f>
        <v>2</v>
      </c>
      <c r="W36" s="13">
        <f>SUM(U36/$S36)</f>
        <v>0.16666666666666666</v>
      </c>
    </row>
    <row r="37" spans="5:23" ht="12.75">
      <c r="E37" s="13"/>
      <c r="I37" s="13"/>
      <c r="M37" s="13"/>
      <c r="Q37" s="13"/>
      <c r="S37" s="12"/>
      <c r="T37" s="3"/>
      <c r="U37" s="12"/>
      <c r="W37" s="13"/>
    </row>
    <row r="38" spans="1:23" ht="12.75">
      <c r="A38">
        <v>1109</v>
      </c>
      <c r="B38" t="s">
        <v>21</v>
      </c>
      <c r="C38">
        <v>93</v>
      </c>
      <c r="E38" s="13">
        <f>SUM(C38/$S38)</f>
        <v>0.543859649122807</v>
      </c>
      <c r="G38">
        <v>14</v>
      </c>
      <c r="I38" s="13">
        <f>SUM(G38/$S38)</f>
        <v>0.08187134502923976</v>
      </c>
      <c r="K38">
        <v>52</v>
      </c>
      <c r="M38" s="13">
        <f>SUM(K38/$S38)</f>
        <v>0.30409356725146197</v>
      </c>
      <c r="O38">
        <v>12</v>
      </c>
      <c r="Q38" s="13">
        <f>SUM(O38/$S38)</f>
        <v>0.07017543859649122</v>
      </c>
      <c r="S38" s="12">
        <f>SUM(C38,G38,K38,O38)</f>
        <v>171</v>
      </c>
      <c r="T38" s="3"/>
      <c r="U38" s="12">
        <f>SUM(K38,O38)</f>
        <v>64</v>
      </c>
      <c r="W38" s="13">
        <f>SUM(U38/$S38)</f>
        <v>0.3742690058479532</v>
      </c>
    </row>
    <row r="39" spans="1:23" ht="12.75">
      <c r="A39">
        <v>110901</v>
      </c>
      <c r="B39" t="s">
        <v>21</v>
      </c>
      <c r="C39">
        <v>93</v>
      </c>
      <c r="E39" s="13">
        <f>SUM(C39/$S39)</f>
        <v>0.543859649122807</v>
      </c>
      <c r="G39">
        <v>14</v>
      </c>
      <c r="I39" s="13">
        <f>SUM(G39/$S39)</f>
        <v>0.08187134502923976</v>
      </c>
      <c r="K39">
        <v>52</v>
      </c>
      <c r="M39" s="13">
        <f>SUM(K39/$S39)</f>
        <v>0.30409356725146197</v>
      </c>
      <c r="O39">
        <v>12</v>
      </c>
      <c r="Q39" s="13">
        <f>SUM(O39/$S39)</f>
        <v>0.07017543859649122</v>
      </c>
      <c r="S39" s="12">
        <f>SUM(C39,G39,K39,O39)</f>
        <v>171</v>
      </c>
      <c r="T39" s="3"/>
      <c r="U39" s="12">
        <f>SUM(K39,O39)</f>
        <v>64</v>
      </c>
      <c r="W39" s="13">
        <f>SUM(U39/$S39)</f>
        <v>0.3742690058479532</v>
      </c>
    </row>
    <row r="40" spans="5:23" ht="12.75">
      <c r="E40" s="13"/>
      <c r="I40" s="13"/>
      <c r="M40" s="13"/>
      <c r="Q40" s="13"/>
      <c r="S40" s="12"/>
      <c r="T40" s="3"/>
      <c r="U40" s="12"/>
      <c r="W40" s="13"/>
    </row>
    <row r="41" spans="1:23" ht="12.75">
      <c r="A41" s="14" t="s">
        <v>3</v>
      </c>
      <c r="B41" t="s">
        <v>23</v>
      </c>
      <c r="C41">
        <v>45</v>
      </c>
      <c r="E41" s="13">
        <f>SUM(C41/$S41)</f>
        <v>0.6428571428571429</v>
      </c>
      <c r="G41">
        <v>5</v>
      </c>
      <c r="I41" s="13">
        <f>SUM(G41/$S41)</f>
        <v>0.07142857142857142</v>
      </c>
      <c r="K41">
        <v>15</v>
      </c>
      <c r="M41" s="13">
        <f>SUM(K41/$S41)</f>
        <v>0.21428571428571427</v>
      </c>
      <c r="O41">
        <v>5</v>
      </c>
      <c r="Q41" s="13">
        <f>SUM(O41/$S41)</f>
        <v>0.07142857142857142</v>
      </c>
      <c r="S41" s="12">
        <f>SUM(C41,G41,K41,O41)</f>
        <v>70</v>
      </c>
      <c r="T41" s="3"/>
      <c r="U41" s="12">
        <f>SUM(K41,O41)</f>
        <v>20</v>
      </c>
      <c r="W41" s="13">
        <f>SUM(U41/$S41)</f>
        <v>0.2857142857142857</v>
      </c>
    </row>
    <row r="42" spans="1:23" ht="12.75">
      <c r="A42">
        <v>111001</v>
      </c>
      <c r="B42" t="s">
        <v>80</v>
      </c>
      <c r="C42">
        <v>24</v>
      </c>
      <c r="E42" s="13">
        <f>SUM(C42/$S42)</f>
        <v>0.6153846153846154</v>
      </c>
      <c r="G42">
        <v>3</v>
      </c>
      <c r="I42" s="13">
        <f>SUM(G42/$S42)</f>
        <v>0.07692307692307693</v>
      </c>
      <c r="K42">
        <v>10</v>
      </c>
      <c r="M42" s="13">
        <f>SUM(K42/$S42)</f>
        <v>0.2564102564102564</v>
      </c>
      <c r="O42">
        <v>2</v>
      </c>
      <c r="Q42" s="13">
        <f>SUM(O42/$S42)</f>
        <v>0.05128205128205128</v>
      </c>
      <c r="S42" s="12">
        <f>SUM(C42,G42,K42,O42)</f>
        <v>39</v>
      </c>
      <c r="T42" s="3"/>
      <c r="U42" s="12">
        <f>SUM(K42,O42)</f>
        <v>12</v>
      </c>
      <c r="W42" s="13">
        <f>SUM(U42/$S42)</f>
        <v>0.3076923076923077</v>
      </c>
    </row>
    <row r="43" spans="1:23" ht="12.75">
      <c r="A43">
        <v>111002</v>
      </c>
      <c r="B43" t="s">
        <v>81</v>
      </c>
      <c r="C43">
        <v>12</v>
      </c>
      <c r="E43" s="13">
        <f>SUM(C43/$S43)</f>
        <v>0.7058823529411765</v>
      </c>
      <c r="G43">
        <v>2</v>
      </c>
      <c r="I43" s="13">
        <f>SUM(G43/$S43)</f>
        <v>0.11764705882352941</v>
      </c>
      <c r="K43">
        <v>2</v>
      </c>
      <c r="M43" s="13">
        <f>SUM(K43/$S43)</f>
        <v>0.11764705882352941</v>
      </c>
      <c r="O43">
        <v>1</v>
      </c>
      <c r="Q43" s="13">
        <f>SUM(O43/$S43)</f>
        <v>0.058823529411764705</v>
      </c>
      <c r="S43" s="12">
        <f>SUM(C43,G43,K43,O43)</f>
        <v>17</v>
      </c>
      <c r="T43" s="3"/>
      <c r="U43" s="12">
        <f>SUM(K43,O43)</f>
        <v>3</v>
      </c>
      <c r="W43" s="13">
        <f>SUM(U43/$S43)</f>
        <v>0.17647058823529413</v>
      </c>
    </row>
    <row r="44" spans="1:23" ht="12.75">
      <c r="A44">
        <v>111004</v>
      </c>
      <c r="B44" t="s">
        <v>87</v>
      </c>
      <c r="C44">
        <v>9</v>
      </c>
      <c r="E44" s="13">
        <f>SUM(C44/$S44)</f>
        <v>0.6428571428571429</v>
      </c>
      <c r="G44">
        <v>0</v>
      </c>
      <c r="I44" s="13">
        <f>SUM(G44/$S44)</f>
        <v>0</v>
      </c>
      <c r="K44">
        <v>3</v>
      </c>
      <c r="M44" s="13">
        <f>SUM(K44/$S44)</f>
        <v>0.21428571428571427</v>
      </c>
      <c r="O44">
        <v>2</v>
      </c>
      <c r="Q44" s="13">
        <f>SUM(O44/$S44)</f>
        <v>0.14285714285714285</v>
      </c>
      <c r="S44" s="12">
        <f>SUM(C44,G44,K44,O44)</f>
        <v>14</v>
      </c>
      <c r="T44" s="3"/>
      <c r="U44" s="12">
        <f>SUM(K44,O44)</f>
        <v>5</v>
      </c>
      <c r="W44" s="13">
        <f>SUM(U44/$S44)</f>
        <v>0.35714285714285715</v>
      </c>
    </row>
    <row r="45" spans="5:23" ht="12.75">
      <c r="E45" s="13"/>
      <c r="I45" s="13"/>
      <c r="M45" s="13"/>
      <c r="Q45" s="13"/>
      <c r="S45" s="12"/>
      <c r="T45" s="3"/>
      <c r="U45" s="12"/>
      <c r="W45" s="13"/>
    </row>
    <row r="46" spans="1:23" ht="12.75">
      <c r="A46">
        <v>1305</v>
      </c>
      <c r="B46" t="s">
        <v>34</v>
      </c>
      <c r="C46">
        <v>6</v>
      </c>
      <c r="E46" s="13">
        <f>SUM(C46/$S46)</f>
        <v>0.75</v>
      </c>
      <c r="G46">
        <v>0</v>
      </c>
      <c r="I46" s="13">
        <f>SUM(G46/$S46)</f>
        <v>0</v>
      </c>
      <c r="K46">
        <v>1</v>
      </c>
      <c r="M46" s="13">
        <f>SUM(K46/$S46)</f>
        <v>0.125</v>
      </c>
      <c r="O46">
        <v>1</v>
      </c>
      <c r="Q46" s="13">
        <f>SUM(O46/$S46)</f>
        <v>0.125</v>
      </c>
      <c r="S46" s="12">
        <f>SUM(C46,G46,K46,O46)</f>
        <v>8</v>
      </c>
      <c r="T46" s="3"/>
      <c r="U46" s="12">
        <f>SUM(K46,O46)</f>
        <v>2</v>
      </c>
      <c r="W46" s="13">
        <f>SUM(U46/$S46)</f>
        <v>0.25</v>
      </c>
    </row>
    <row r="47" spans="1:23" ht="12.75">
      <c r="A47">
        <v>130501</v>
      </c>
      <c r="B47" t="s">
        <v>35</v>
      </c>
      <c r="C47">
        <v>6</v>
      </c>
      <c r="E47" s="13">
        <f>SUM(C47/$S47)</f>
        <v>0.75</v>
      </c>
      <c r="G47">
        <v>0</v>
      </c>
      <c r="I47" s="13">
        <f>SUM(G47/$S47)</f>
        <v>0</v>
      </c>
      <c r="K47">
        <v>1</v>
      </c>
      <c r="M47" s="13">
        <f>SUM(K47/$S47)</f>
        <v>0.125</v>
      </c>
      <c r="O47">
        <v>1</v>
      </c>
      <c r="Q47" s="13">
        <f>SUM(O47/$S47)</f>
        <v>0.125</v>
      </c>
      <c r="S47" s="12">
        <f>SUM(C47,G47,K47,O47)</f>
        <v>8</v>
      </c>
      <c r="T47" s="3"/>
      <c r="U47" s="12">
        <f>SUM(K47,O47)</f>
        <v>2</v>
      </c>
      <c r="W47" s="13">
        <f>SUM(U47/$S47)</f>
        <v>0.25</v>
      </c>
    </row>
    <row r="48" spans="5:23" ht="12.75">
      <c r="E48" s="13"/>
      <c r="I48" s="13"/>
      <c r="M48" s="13"/>
      <c r="Q48" s="13"/>
      <c r="S48" s="12"/>
      <c r="T48" s="3"/>
      <c r="U48" s="12"/>
      <c r="W48" s="13"/>
    </row>
    <row r="49" spans="1:23" ht="12.75">
      <c r="A49">
        <v>1503</v>
      </c>
      <c r="B49" t="s">
        <v>37</v>
      </c>
      <c r="C49">
        <v>72</v>
      </c>
      <c r="E49" s="13">
        <f>SUM(C49/$S49)</f>
        <v>0.6153846153846154</v>
      </c>
      <c r="G49">
        <v>10</v>
      </c>
      <c r="I49" s="13">
        <f>SUM(G49/$S49)</f>
        <v>0.08547008547008547</v>
      </c>
      <c r="K49">
        <v>31</v>
      </c>
      <c r="M49" s="13">
        <f>SUM(K49/$S49)</f>
        <v>0.26495726495726496</v>
      </c>
      <c r="O49">
        <v>4</v>
      </c>
      <c r="Q49" s="13">
        <f>SUM(O49/$S49)</f>
        <v>0.03418803418803419</v>
      </c>
      <c r="S49" s="12">
        <f>SUM(C49,G49,K49,O49)</f>
        <v>117</v>
      </c>
      <c r="T49" s="3"/>
      <c r="U49" s="12">
        <f>SUM(K49,O49)</f>
        <v>35</v>
      </c>
      <c r="W49" s="13">
        <f>SUM(U49/$S49)</f>
        <v>0.29914529914529914</v>
      </c>
    </row>
    <row r="50" spans="1:23" ht="12.75">
      <c r="A50">
        <v>150303</v>
      </c>
      <c r="B50" t="s">
        <v>38</v>
      </c>
      <c r="C50">
        <v>64</v>
      </c>
      <c r="E50" s="13">
        <f>SUM(C50/$S50)</f>
        <v>0.5925925925925926</v>
      </c>
      <c r="G50">
        <v>10</v>
      </c>
      <c r="I50" s="13">
        <f>SUM(G50/$S50)</f>
        <v>0.09259259259259259</v>
      </c>
      <c r="K50">
        <v>31</v>
      </c>
      <c r="M50" s="13">
        <f>SUM(K50/$S50)</f>
        <v>0.28703703703703703</v>
      </c>
      <c r="O50">
        <v>3</v>
      </c>
      <c r="Q50" s="13">
        <f>SUM(O50/$S50)</f>
        <v>0.027777777777777776</v>
      </c>
      <c r="S50" s="12">
        <f>SUM(C50,G50,K50,O50)</f>
        <v>108</v>
      </c>
      <c r="T50" s="3"/>
      <c r="U50" s="12">
        <f>SUM(K50,O50)</f>
        <v>34</v>
      </c>
      <c r="W50" s="13">
        <f>SUM(U50/$S50)</f>
        <v>0.3148148148148148</v>
      </c>
    </row>
    <row r="51" spans="1:23" ht="12.75">
      <c r="A51">
        <v>150305</v>
      </c>
      <c r="B51" t="s">
        <v>83</v>
      </c>
      <c r="C51">
        <v>8</v>
      </c>
      <c r="E51" s="13">
        <f>SUM(C51/$S51)</f>
        <v>0.8888888888888888</v>
      </c>
      <c r="G51">
        <v>0</v>
      </c>
      <c r="I51" s="13">
        <f>SUM(G51/$S51)</f>
        <v>0</v>
      </c>
      <c r="K51">
        <v>0</v>
      </c>
      <c r="M51" s="13">
        <f>SUM(K51/$S51)</f>
        <v>0</v>
      </c>
      <c r="O51">
        <v>1</v>
      </c>
      <c r="Q51" s="13">
        <f>SUM(O51/$S51)</f>
        <v>0.1111111111111111</v>
      </c>
      <c r="S51" s="12">
        <f>SUM(C51,G51,K51,O51)</f>
        <v>9</v>
      </c>
      <c r="T51" s="3"/>
      <c r="U51" s="12">
        <f>SUM(K51,O51)</f>
        <v>1</v>
      </c>
      <c r="W51" s="13">
        <f>SUM(U51/$S51)</f>
        <v>0.1111111111111111</v>
      </c>
    </row>
    <row r="52" spans="5:23" ht="12.75">
      <c r="E52" s="13"/>
      <c r="I52" s="13"/>
      <c r="M52" s="13"/>
      <c r="Q52" s="13"/>
      <c r="S52" s="12"/>
      <c r="T52" s="3"/>
      <c r="U52" s="12"/>
      <c r="W52" s="13"/>
    </row>
    <row r="53" spans="1:23" ht="12.75">
      <c r="A53">
        <v>1504</v>
      </c>
      <c r="B53" t="s">
        <v>41</v>
      </c>
      <c r="C53">
        <v>18</v>
      </c>
      <c r="E53" s="13">
        <f>SUM(C53/$S53)</f>
        <v>0.6</v>
      </c>
      <c r="G53">
        <v>0</v>
      </c>
      <c r="I53" s="13">
        <f>SUM(G53/$S53)</f>
        <v>0</v>
      </c>
      <c r="K53">
        <v>11</v>
      </c>
      <c r="M53" s="13">
        <f>SUM(K53/$S53)</f>
        <v>0.36666666666666664</v>
      </c>
      <c r="O53">
        <v>1</v>
      </c>
      <c r="Q53" s="13">
        <f>SUM(O53/$S53)</f>
        <v>0.03333333333333333</v>
      </c>
      <c r="S53" s="12">
        <f>SUM(C53,G53,K53,O53)</f>
        <v>30</v>
      </c>
      <c r="T53" s="3"/>
      <c r="U53" s="12">
        <f>SUM(K53,O53)</f>
        <v>12</v>
      </c>
      <c r="W53" s="13">
        <f>SUM(U53/$S53)</f>
        <v>0.4</v>
      </c>
    </row>
    <row r="54" spans="1:23" ht="12.75">
      <c r="A54">
        <v>150405</v>
      </c>
      <c r="B54" t="s">
        <v>77</v>
      </c>
      <c r="C54">
        <v>3</v>
      </c>
      <c r="E54" s="13">
        <f>SUM(C54/$S54)</f>
        <v>0.375</v>
      </c>
      <c r="G54">
        <v>0</v>
      </c>
      <c r="I54" s="13">
        <f>SUM(G54/$S54)</f>
        <v>0</v>
      </c>
      <c r="K54">
        <v>5</v>
      </c>
      <c r="M54" s="13">
        <f>SUM(K54/$S54)</f>
        <v>0.625</v>
      </c>
      <c r="O54">
        <v>0</v>
      </c>
      <c r="Q54" s="13">
        <f>SUM(O54/$S54)</f>
        <v>0</v>
      </c>
      <c r="S54" s="12">
        <f>SUM(C54,G54,K54,O54)</f>
        <v>8</v>
      </c>
      <c r="T54" s="3"/>
      <c r="U54" s="12">
        <f>SUM(K54,O54)</f>
        <v>5</v>
      </c>
      <c r="W54" s="13">
        <f>SUM(U54/$S54)</f>
        <v>0.625</v>
      </c>
    </row>
    <row r="55" spans="1:23" ht="12.75">
      <c r="A55">
        <v>150411</v>
      </c>
      <c r="B55" t="s">
        <v>7</v>
      </c>
      <c r="C55">
        <v>15</v>
      </c>
      <c r="E55" s="13">
        <f>SUM(C55/$S55)</f>
        <v>0.6818181818181818</v>
      </c>
      <c r="G55">
        <v>0</v>
      </c>
      <c r="I55" s="13">
        <f>SUM(G55/$S55)</f>
        <v>0</v>
      </c>
      <c r="K55">
        <v>6</v>
      </c>
      <c r="M55" s="13">
        <f>SUM(K55/$S55)</f>
        <v>0.2727272727272727</v>
      </c>
      <c r="O55">
        <v>1</v>
      </c>
      <c r="Q55" s="13">
        <f>SUM(O55/$S55)</f>
        <v>0.045454545454545456</v>
      </c>
      <c r="S55" s="12">
        <f>SUM(C55,G55,K55,O55)</f>
        <v>22</v>
      </c>
      <c r="T55" s="3"/>
      <c r="U55" s="12">
        <f>SUM(K55,O55)</f>
        <v>7</v>
      </c>
      <c r="W55" s="13">
        <f>SUM(U55/$S55)</f>
        <v>0.3181818181818182</v>
      </c>
    </row>
    <row r="56" spans="5:23" ht="12.75">
      <c r="E56" s="13"/>
      <c r="I56" s="13"/>
      <c r="M56" s="13"/>
      <c r="Q56" s="13"/>
      <c r="S56" s="12"/>
      <c r="T56" s="3"/>
      <c r="U56" s="12"/>
      <c r="W56" s="13"/>
    </row>
    <row r="57" spans="1:23" ht="12.75">
      <c r="A57">
        <v>1512</v>
      </c>
      <c r="B57" t="s">
        <v>14</v>
      </c>
      <c r="C57">
        <v>7</v>
      </c>
      <c r="E57" s="13">
        <f>SUM(C57/$S57)</f>
        <v>0.35</v>
      </c>
      <c r="G57">
        <v>1</v>
      </c>
      <c r="I57" s="13">
        <f>SUM(G57/$S57)</f>
        <v>0.05</v>
      </c>
      <c r="K57">
        <v>11</v>
      </c>
      <c r="M57" s="13">
        <f>SUM(K57/$S57)</f>
        <v>0.55</v>
      </c>
      <c r="O57">
        <v>1</v>
      </c>
      <c r="Q57" s="13">
        <f>SUM(O57/$S57)</f>
        <v>0.05</v>
      </c>
      <c r="S57" s="12">
        <f>SUM(C57,G57,K57,O57)</f>
        <v>20</v>
      </c>
      <c r="T57" s="3"/>
      <c r="U57" s="12">
        <f>SUM(K57,O57)</f>
        <v>12</v>
      </c>
      <c r="W57" s="13">
        <f>SUM(U57/$S57)</f>
        <v>0.6</v>
      </c>
    </row>
    <row r="58" spans="1:23" ht="12.75">
      <c r="A58">
        <v>151202</v>
      </c>
      <c r="B58" t="s">
        <v>22</v>
      </c>
      <c r="C58">
        <v>7</v>
      </c>
      <c r="E58" s="13">
        <f>SUM(C58/$S58)</f>
        <v>0.35</v>
      </c>
      <c r="G58">
        <v>1</v>
      </c>
      <c r="I58" s="13">
        <f>SUM(G58/$S58)</f>
        <v>0.05</v>
      </c>
      <c r="K58">
        <v>11</v>
      </c>
      <c r="M58" s="13">
        <f>SUM(K58/$S58)</f>
        <v>0.55</v>
      </c>
      <c r="O58">
        <v>1</v>
      </c>
      <c r="Q58" s="13">
        <f>SUM(O58/$S58)</f>
        <v>0.05</v>
      </c>
      <c r="S58" s="12">
        <f>SUM(C58,G58,K58,O58)</f>
        <v>20</v>
      </c>
      <c r="T58" s="3"/>
      <c r="U58" s="12">
        <f>SUM(K58,O58)</f>
        <v>12</v>
      </c>
      <c r="W58" s="13">
        <f>SUM(U58/$S58)</f>
        <v>0.6</v>
      </c>
    </row>
    <row r="59" spans="5:23" ht="12.75">
      <c r="E59" s="13"/>
      <c r="I59" s="13"/>
      <c r="M59" s="13"/>
      <c r="Q59" s="13"/>
      <c r="S59" s="12"/>
      <c r="T59" s="3"/>
      <c r="U59" s="12"/>
      <c r="W59" s="13"/>
    </row>
    <row r="60" spans="1:23" ht="12.75">
      <c r="A60">
        <v>1909</v>
      </c>
      <c r="B60" t="s">
        <v>5</v>
      </c>
      <c r="C60">
        <v>7</v>
      </c>
      <c r="E60" s="13">
        <f>SUM(C60/$S60)</f>
        <v>0.6363636363636364</v>
      </c>
      <c r="G60">
        <v>0</v>
      </c>
      <c r="I60" s="13">
        <f>SUM(G60/$S60)</f>
        <v>0</v>
      </c>
      <c r="K60">
        <v>4</v>
      </c>
      <c r="M60" s="13">
        <f>SUM(K60/$S60)</f>
        <v>0.36363636363636365</v>
      </c>
      <c r="O60">
        <v>0</v>
      </c>
      <c r="Q60" s="13">
        <f>SUM(O60/$S60)</f>
        <v>0</v>
      </c>
      <c r="S60" s="12">
        <f>SUM(C60,G60,K60,O60)</f>
        <v>11</v>
      </c>
      <c r="T60" s="3"/>
      <c r="U60" s="12">
        <f>SUM(K60,O60)</f>
        <v>4</v>
      </c>
      <c r="W60" s="13">
        <f>SUM(U60/$S60)</f>
        <v>0.36363636363636365</v>
      </c>
    </row>
    <row r="61" spans="1:23" ht="12.75">
      <c r="A61">
        <v>190906</v>
      </c>
      <c r="B61" t="s">
        <v>43</v>
      </c>
      <c r="C61">
        <v>7</v>
      </c>
      <c r="E61" s="13">
        <f>SUM(C61/$S61)</f>
        <v>0.6363636363636364</v>
      </c>
      <c r="G61">
        <v>0</v>
      </c>
      <c r="I61" s="13">
        <f>SUM(G61/$S61)</f>
        <v>0</v>
      </c>
      <c r="K61">
        <v>4</v>
      </c>
      <c r="M61" s="13">
        <f>SUM(K61/$S61)</f>
        <v>0.36363636363636365</v>
      </c>
      <c r="O61">
        <v>0</v>
      </c>
      <c r="Q61" s="13">
        <f>SUM(O61/$S61)</f>
        <v>0</v>
      </c>
      <c r="S61" s="12">
        <f>SUM(C61,G61,K61,O61)</f>
        <v>11</v>
      </c>
      <c r="T61" s="3"/>
      <c r="U61" s="12">
        <f>SUM(K61,O61)</f>
        <v>4</v>
      </c>
      <c r="W61" s="13">
        <f>SUM(U61/$S61)</f>
        <v>0.36363636363636365</v>
      </c>
    </row>
    <row r="62" spans="5:23" ht="12.75">
      <c r="E62" s="13"/>
      <c r="I62" s="13"/>
      <c r="M62" s="13"/>
      <c r="Q62" s="13"/>
      <c r="S62" s="12"/>
      <c r="T62" s="3"/>
      <c r="U62" s="12"/>
      <c r="W62" s="13"/>
    </row>
    <row r="63" spans="1:23" ht="12.75">
      <c r="A63">
        <v>4301</v>
      </c>
      <c r="B63" t="s">
        <v>25</v>
      </c>
      <c r="C63">
        <v>252</v>
      </c>
      <c r="E63" s="13">
        <f aca="true" t="shared" si="0" ref="E63:E68">SUM(C63/$S63)</f>
        <v>0.628428927680798</v>
      </c>
      <c r="G63">
        <v>28</v>
      </c>
      <c r="I63" s="13">
        <f aca="true" t="shared" si="1" ref="I63:I68">SUM(G63/$S63)</f>
        <v>0.06982543640897755</v>
      </c>
      <c r="K63">
        <v>90</v>
      </c>
      <c r="M63" s="13">
        <f aca="true" t="shared" si="2" ref="M63:M68">SUM(K63/$S63)</f>
        <v>0.22443890274314215</v>
      </c>
      <c r="O63">
        <v>31</v>
      </c>
      <c r="Q63" s="13">
        <f aca="true" t="shared" si="3" ref="Q63:Q68">SUM(O63/$S63)</f>
        <v>0.0773067331670823</v>
      </c>
      <c r="S63" s="12">
        <f aca="true" t="shared" si="4" ref="S63:S68">SUM(C63,G63,K63,O63)</f>
        <v>401</v>
      </c>
      <c r="T63" s="3"/>
      <c r="U63" s="12">
        <f aca="true" t="shared" si="5" ref="U63:U68">SUM(K63,O63)</f>
        <v>121</v>
      </c>
      <c r="W63" s="13">
        <f aca="true" t="shared" si="6" ref="W63:W68">SUM(U63/$S63)</f>
        <v>0.30174563591022446</v>
      </c>
    </row>
    <row r="64" spans="1:23" ht="12.75">
      <c r="A64">
        <v>430103</v>
      </c>
      <c r="B64" t="s">
        <v>26</v>
      </c>
      <c r="C64">
        <v>35</v>
      </c>
      <c r="E64" s="13">
        <f t="shared" si="0"/>
        <v>0.6140350877192983</v>
      </c>
      <c r="G64">
        <v>3</v>
      </c>
      <c r="I64" s="13">
        <f t="shared" si="1"/>
        <v>0.05263157894736842</v>
      </c>
      <c r="K64">
        <v>14</v>
      </c>
      <c r="M64" s="13">
        <f t="shared" si="2"/>
        <v>0.24561403508771928</v>
      </c>
      <c r="O64">
        <v>5</v>
      </c>
      <c r="Q64" s="13">
        <f t="shared" si="3"/>
        <v>0.08771929824561403</v>
      </c>
      <c r="S64" s="12">
        <f t="shared" si="4"/>
        <v>57</v>
      </c>
      <c r="T64" s="3"/>
      <c r="U64" s="12">
        <f t="shared" si="5"/>
        <v>19</v>
      </c>
      <c r="W64" s="13">
        <f t="shared" si="6"/>
        <v>0.3333333333333333</v>
      </c>
    </row>
    <row r="65" spans="1:23" ht="12.75">
      <c r="A65">
        <v>430104</v>
      </c>
      <c r="B65" t="s">
        <v>28</v>
      </c>
      <c r="C65">
        <v>21</v>
      </c>
      <c r="E65" s="13">
        <f t="shared" si="0"/>
        <v>0.6</v>
      </c>
      <c r="G65">
        <v>4</v>
      </c>
      <c r="I65" s="13">
        <f t="shared" si="1"/>
        <v>0.11428571428571428</v>
      </c>
      <c r="K65">
        <v>9</v>
      </c>
      <c r="M65" s="13">
        <f t="shared" si="2"/>
        <v>0.2571428571428571</v>
      </c>
      <c r="O65">
        <v>1</v>
      </c>
      <c r="Q65" s="13">
        <f t="shared" si="3"/>
        <v>0.02857142857142857</v>
      </c>
      <c r="S65" s="12">
        <f t="shared" si="4"/>
        <v>35</v>
      </c>
      <c r="T65" s="3"/>
      <c r="U65" s="12">
        <f t="shared" si="5"/>
        <v>10</v>
      </c>
      <c r="W65" s="13">
        <f t="shared" si="6"/>
        <v>0.2857142857142857</v>
      </c>
    </row>
    <row r="66" spans="1:23" ht="12.75">
      <c r="A66">
        <v>430106</v>
      </c>
      <c r="B66" t="s">
        <v>44</v>
      </c>
      <c r="C66">
        <v>8</v>
      </c>
      <c r="E66" s="13">
        <f t="shared" si="0"/>
        <v>0.6153846153846154</v>
      </c>
      <c r="G66">
        <v>1</v>
      </c>
      <c r="I66" s="13">
        <f t="shared" si="1"/>
        <v>0.07692307692307693</v>
      </c>
      <c r="K66">
        <v>3</v>
      </c>
      <c r="M66" s="13">
        <f t="shared" si="2"/>
        <v>0.23076923076923078</v>
      </c>
      <c r="O66">
        <v>1</v>
      </c>
      <c r="Q66" s="13">
        <f t="shared" si="3"/>
        <v>0.07692307692307693</v>
      </c>
      <c r="S66" s="12">
        <f t="shared" si="4"/>
        <v>13</v>
      </c>
      <c r="T66" s="3"/>
      <c r="U66" s="12">
        <f t="shared" si="5"/>
        <v>4</v>
      </c>
      <c r="W66" s="13">
        <f t="shared" si="6"/>
        <v>0.3076923076923077</v>
      </c>
    </row>
    <row r="67" spans="1:23" ht="12.75">
      <c r="A67">
        <v>430107</v>
      </c>
      <c r="B67" t="s">
        <v>27</v>
      </c>
      <c r="C67">
        <v>145</v>
      </c>
      <c r="E67" s="13">
        <f t="shared" si="0"/>
        <v>0.606694560669456</v>
      </c>
      <c r="G67">
        <v>14</v>
      </c>
      <c r="I67" s="13">
        <f t="shared" si="1"/>
        <v>0.058577405857740586</v>
      </c>
      <c r="K67">
        <v>60</v>
      </c>
      <c r="M67" s="13">
        <f t="shared" si="2"/>
        <v>0.2510460251046025</v>
      </c>
      <c r="O67">
        <v>20</v>
      </c>
      <c r="Q67" s="13">
        <f t="shared" si="3"/>
        <v>0.08368200836820083</v>
      </c>
      <c r="S67" s="12">
        <f t="shared" si="4"/>
        <v>239</v>
      </c>
      <c r="T67" s="3"/>
      <c r="U67" s="12">
        <f t="shared" si="5"/>
        <v>80</v>
      </c>
      <c r="W67" s="13">
        <f t="shared" si="6"/>
        <v>0.33472803347280333</v>
      </c>
    </row>
    <row r="68" spans="1:23" ht="12.75">
      <c r="A68">
        <v>430109</v>
      </c>
      <c r="B68" t="s">
        <v>78</v>
      </c>
      <c r="C68">
        <v>43</v>
      </c>
      <c r="E68" s="13">
        <f t="shared" si="0"/>
        <v>0.7543859649122807</v>
      </c>
      <c r="G68">
        <v>6</v>
      </c>
      <c r="I68" s="13">
        <f t="shared" si="1"/>
        <v>0.10526315789473684</v>
      </c>
      <c r="K68">
        <v>4</v>
      </c>
      <c r="M68" s="13">
        <f t="shared" si="2"/>
        <v>0.07017543859649122</v>
      </c>
      <c r="O68">
        <v>4</v>
      </c>
      <c r="Q68" s="13">
        <f t="shared" si="3"/>
        <v>0.07017543859649122</v>
      </c>
      <c r="S68" s="12">
        <f t="shared" si="4"/>
        <v>57</v>
      </c>
      <c r="T68" s="3"/>
      <c r="U68" s="12">
        <f t="shared" si="5"/>
        <v>8</v>
      </c>
      <c r="W68" s="13">
        <f t="shared" si="6"/>
        <v>0.14035087719298245</v>
      </c>
    </row>
    <row r="69" spans="5:23" ht="12.75">
      <c r="E69" s="13"/>
      <c r="I69" s="13"/>
      <c r="M69" s="13"/>
      <c r="Q69" s="13"/>
      <c r="S69" s="12"/>
      <c r="T69" s="3"/>
      <c r="U69" s="12"/>
      <c r="W69" s="13"/>
    </row>
    <row r="70" spans="1:23" ht="12.75">
      <c r="A70">
        <v>4603</v>
      </c>
      <c r="B70" t="s">
        <v>36</v>
      </c>
      <c r="C70">
        <v>54</v>
      </c>
      <c r="E70" s="13">
        <f>SUM(C70/$S70)</f>
        <v>0.75</v>
      </c>
      <c r="G70">
        <v>1</v>
      </c>
      <c r="I70" s="13">
        <f>SUM(G70/$S70)</f>
        <v>0.013888888888888888</v>
      </c>
      <c r="K70">
        <v>13</v>
      </c>
      <c r="M70" s="13">
        <f>SUM(K70/$S70)</f>
        <v>0.18055555555555555</v>
      </c>
      <c r="O70">
        <v>4</v>
      </c>
      <c r="Q70" s="13">
        <f>SUM(O70/$S70)</f>
        <v>0.05555555555555555</v>
      </c>
      <c r="S70" s="12">
        <f>SUM(C70,G70,K70,O70)</f>
        <v>72</v>
      </c>
      <c r="T70" s="3"/>
      <c r="U70" s="12">
        <f>SUM(K70,O70)</f>
        <v>17</v>
      </c>
      <c r="W70" s="13">
        <f>SUM(U70/$S70)</f>
        <v>0.2361111111111111</v>
      </c>
    </row>
    <row r="71" spans="1:23" ht="12.75">
      <c r="A71">
        <v>460302</v>
      </c>
      <c r="B71" t="s">
        <v>40</v>
      </c>
      <c r="C71">
        <v>48</v>
      </c>
      <c r="E71" s="13">
        <f>SUM(C71/$S71)</f>
        <v>0.75</v>
      </c>
      <c r="G71">
        <v>1</v>
      </c>
      <c r="I71" s="13">
        <f>SUM(G71/$S71)</f>
        <v>0.015625</v>
      </c>
      <c r="K71">
        <v>12</v>
      </c>
      <c r="M71" s="13">
        <f>SUM(K71/$S71)</f>
        <v>0.1875</v>
      </c>
      <c r="O71">
        <v>3</v>
      </c>
      <c r="Q71" s="13">
        <f>SUM(O71/$S71)</f>
        <v>0.046875</v>
      </c>
      <c r="S71" s="12">
        <f>SUM(C71,G71,K71,O71)</f>
        <v>64</v>
      </c>
      <c r="T71" s="3"/>
      <c r="U71" s="12">
        <f>SUM(K71,O71)</f>
        <v>15</v>
      </c>
      <c r="W71" s="13">
        <f>SUM(U71/$S71)</f>
        <v>0.234375</v>
      </c>
    </row>
    <row r="72" spans="1:23" ht="12.75">
      <c r="A72">
        <v>460303</v>
      </c>
      <c r="B72" t="s">
        <v>54</v>
      </c>
      <c r="C72">
        <v>6</v>
      </c>
      <c r="E72" s="13">
        <f>SUM(C72/$S72)</f>
        <v>0.75</v>
      </c>
      <c r="G72">
        <v>0</v>
      </c>
      <c r="I72" s="13">
        <f>SUM(G72/$S72)</f>
        <v>0</v>
      </c>
      <c r="K72">
        <v>1</v>
      </c>
      <c r="M72" s="13">
        <f>SUM(K72/$S72)</f>
        <v>0.125</v>
      </c>
      <c r="O72">
        <v>1</v>
      </c>
      <c r="Q72" s="13">
        <f>SUM(O72/$S72)</f>
        <v>0.125</v>
      </c>
      <c r="S72" s="12">
        <f>SUM(C72,G72,K72,O72)</f>
        <v>8</v>
      </c>
      <c r="T72" s="3"/>
      <c r="U72" s="12">
        <f>SUM(K72,O72)</f>
        <v>2</v>
      </c>
      <c r="W72" s="13">
        <f>SUM(U72/$S72)</f>
        <v>0.25</v>
      </c>
    </row>
    <row r="73" spans="5:23" ht="12.75">
      <c r="E73" s="13"/>
      <c r="I73" s="13"/>
      <c r="M73" s="13"/>
      <c r="Q73" s="13"/>
      <c r="S73" s="12"/>
      <c r="T73" s="3"/>
      <c r="U73" s="12"/>
      <c r="W73" s="13"/>
    </row>
    <row r="74" spans="1:23" ht="12.75">
      <c r="A74">
        <v>4701</v>
      </c>
      <c r="B74" t="s">
        <v>39</v>
      </c>
      <c r="C74">
        <v>85</v>
      </c>
      <c r="E74" s="13">
        <f>SUM(C74/$S74)</f>
        <v>0.6746031746031746</v>
      </c>
      <c r="G74">
        <v>7</v>
      </c>
      <c r="I74" s="13">
        <f>SUM(G74/$S74)</f>
        <v>0.05555555555555555</v>
      </c>
      <c r="K74">
        <v>23</v>
      </c>
      <c r="M74" s="13">
        <f>SUM(K74/$S74)</f>
        <v>0.18253968253968253</v>
      </c>
      <c r="O74">
        <v>11</v>
      </c>
      <c r="Q74" s="13">
        <f>SUM(O74/$S74)</f>
        <v>0.0873015873015873</v>
      </c>
      <c r="S74" s="12">
        <f>SUM(C74,G74,K74,O74)</f>
        <v>126</v>
      </c>
      <c r="T74" s="3"/>
      <c r="U74" s="12">
        <f>SUM(K74,O74)</f>
        <v>34</v>
      </c>
      <c r="W74" s="13">
        <f>SUM(U74/$S74)</f>
        <v>0.2698412698412698</v>
      </c>
    </row>
    <row r="75" spans="1:23" ht="12.75">
      <c r="A75">
        <v>470103</v>
      </c>
      <c r="B75" t="s">
        <v>12</v>
      </c>
      <c r="C75">
        <v>10</v>
      </c>
      <c r="E75" s="13">
        <f>SUM(C75/$S75)</f>
        <v>0.7692307692307693</v>
      </c>
      <c r="G75">
        <v>1</v>
      </c>
      <c r="I75" s="13">
        <f>SUM(G75/$S75)</f>
        <v>0.07692307692307693</v>
      </c>
      <c r="K75">
        <v>2</v>
      </c>
      <c r="M75" s="13">
        <f>SUM(K75/$S75)</f>
        <v>0.15384615384615385</v>
      </c>
      <c r="O75">
        <v>0</v>
      </c>
      <c r="Q75" s="13">
        <f>SUM(O75/$S75)</f>
        <v>0</v>
      </c>
      <c r="S75" s="12">
        <f>SUM(C75,G75,K75,O75)</f>
        <v>13</v>
      </c>
      <c r="T75" s="3"/>
      <c r="U75" s="12">
        <f>SUM(K75,O75)</f>
        <v>2</v>
      </c>
      <c r="W75" s="13">
        <f>SUM(U75/$S75)</f>
        <v>0.15384615384615385</v>
      </c>
    </row>
    <row r="76" spans="1:23" ht="12.75">
      <c r="A76">
        <v>470104</v>
      </c>
      <c r="B76" t="s">
        <v>16</v>
      </c>
      <c r="C76">
        <v>45</v>
      </c>
      <c r="E76" s="13">
        <f>SUM(C76/$S76)</f>
        <v>0.6081081081081081</v>
      </c>
      <c r="G76">
        <v>4</v>
      </c>
      <c r="I76" s="13">
        <f>SUM(G76/$S76)</f>
        <v>0.05405405405405406</v>
      </c>
      <c r="K76">
        <v>17</v>
      </c>
      <c r="M76" s="13">
        <f>SUM(K76/$S76)</f>
        <v>0.22972972972972974</v>
      </c>
      <c r="O76">
        <v>8</v>
      </c>
      <c r="Q76" s="13">
        <f>SUM(O76/$S76)</f>
        <v>0.10810810810810811</v>
      </c>
      <c r="S76" s="12">
        <f>SUM(C76,G76,K76,O76)</f>
        <v>74</v>
      </c>
      <c r="T76" s="3"/>
      <c r="U76" s="12">
        <f>SUM(K76,O76)</f>
        <v>25</v>
      </c>
      <c r="W76" s="13">
        <f>SUM(U76/$S76)</f>
        <v>0.33783783783783783</v>
      </c>
    </row>
    <row r="77" spans="1:23" ht="12.75">
      <c r="A77">
        <v>470105</v>
      </c>
      <c r="B77" t="s">
        <v>51</v>
      </c>
      <c r="C77">
        <v>30</v>
      </c>
      <c r="E77" s="13">
        <f>SUM(C77/$S77)</f>
        <v>0.7692307692307693</v>
      </c>
      <c r="G77">
        <v>2</v>
      </c>
      <c r="I77" s="13">
        <f>SUM(G77/$S77)</f>
        <v>0.05128205128205128</v>
      </c>
      <c r="K77">
        <v>4</v>
      </c>
      <c r="M77" s="13">
        <f>SUM(K77/$S77)</f>
        <v>0.10256410256410256</v>
      </c>
      <c r="O77">
        <v>3</v>
      </c>
      <c r="Q77" s="13">
        <f>SUM(O77/$S77)</f>
        <v>0.07692307692307693</v>
      </c>
      <c r="S77" s="12">
        <f>SUM(C77,G77,K77,O77)</f>
        <v>39</v>
      </c>
      <c r="T77" s="3"/>
      <c r="U77" s="12">
        <f>SUM(K77,O77)</f>
        <v>7</v>
      </c>
      <c r="W77" s="13">
        <f>SUM(U77/$S77)</f>
        <v>0.1794871794871795</v>
      </c>
    </row>
    <row r="78" spans="5:23" ht="12.75">
      <c r="E78" s="13"/>
      <c r="I78" s="13"/>
      <c r="M78" s="13"/>
      <c r="Q78" s="13"/>
      <c r="S78" s="12"/>
      <c r="T78" s="3"/>
      <c r="U78" s="12"/>
      <c r="W78" s="13"/>
    </row>
    <row r="79" spans="1:23" ht="12.75">
      <c r="A79">
        <v>5107</v>
      </c>
      <c r="B79" t="s">
        <v>46</v>
      </c>
      <c r="C79">
        <v>387</v>
      </c>
      <c r="E79" s="13">
        <f aca="true" t="shared" si="7" ref="E79:E87">SUM(C79/$S79)</f>
        <v>0.774</v>
      </c>
      <c r="G79">
        <v>21</v>
      </c>
      <c r="I79" s="13">
        <f aca="true" t="shared" si="8" ref="I79:I87">SUM(G79/$S79)</f>
        <v>0.042</v>
      </c>
      <c r="K79">
        <v>69</v>
      </c>
      <c r="M79" s="13">
        <f aca="true" t="shared" si="9" ref="M79:M87">SUM(K79/$S79)</f>
        <v>0.138</v>
      </c>
      <c r="O79">
        <v>23</v>
      </c>
      <c r="Q79" s="13">
        <f aca="true" t="shared" si="10" ref="Q79:Q87">SUM(O79/$S79)</f>
        <v>0.046</v>
      </c>
      <c r="S79" s="12">
        <f aca="true" t="shared" si="11" ref="S79:S87">SUM(C79,G79,K79,O79)</f>
        <v>500</v>
      </c>
      <c r="T79" s="3"/>
      <c r="U79" s="12">
        <f aca="true" t="shared" si="12" ref="U79:U87">SUM(K79,O79)</f>
        <v>92</v>
      </c>
      <c r="W79" s="13">
        <f aca="true" t="shared" si="13" ref="W79:W87">SUM(U79/$S79)</f>
        <v>0.184</v>
      </c>
    </row>
    <row r="80" spans="1:23" ht="12.75">
      <c r="A80">
        <v>510703</v>
      </c>
      <c r="B80" t="s">
        <v>48</v>
      </c>
      <c r="C80">
        <v>20</v>
      </c>
      <c r="E80" s="13">
        <f t="shared" si="7"/>
        <v>0.7142857142857143</v>
      </c>
      <c r="G80">
        <v>2</v>
      </c>
      <c r="I80" s="13">
        <f t="shared" si="8"/>
        <v>0.07142857142857142</v>
      </c>
      <c r="K80">
        <v>4</v>
      </c>
      <c r="M80" s="13">
        <f t="shared" si="9"/>
        <v>0.14285714285714285</v>
      </c>
      <c r="O80">
        <v>2</v>
      </c>
      <c r="Q80" s="13">
        <f t="shared" si="10"/>
        <v>0.07142857142857142</v>
      </c>
      <c r="S80" s="12">
        <f t="shared" si="11"/>
        <v>28</v>
      </c>
      <c r="T80" s="3"/>
      <c r="U80" s="12">
        <f t="shared" si="12"/>
        <v>6</v>
      </c>
      <c r="W80" s="13">
        <f t="shared" si="13"/>
        <v>0.21428571428571427</v>
      </c>
    </row>
    <row r="81" spans="1:23" ht="12.75">
      <c r="A81">
        <v>510707</v>
      </c>
      <c r="B81" t="s">
        <v>47</v>
      </c>
      <c r="C81">
        <v>46</v>
      </c>
      <c r="E81" s="13">
        <f t="shared" si="7"/>
        <v>0.7796610169491526</v>
      </c>
      <c r="G81">
        <v>3</v>
      </c>
      <c r="I81" s="13">
        <f t="shared" si="8"/>
        <v>0.05084745762711865</v>
      </c>
      <c r="K81">
        <v>8</v>
      </c>
      <c r="M81" s="13">
        <f t="shared" si="9"/>
        <v>0.13559322033898305</v>
      </c>
      <c r="O81">
        <v>2</v>
      </c>
      <c r="Q81" s="13">
        <f t="shared" si="10"/>
        <v>0.03389830508474576</v>
      </c>
      <c r="S81" s="12">
        <f t="shared" si="11"/>
        <v>59</v>
      </c>
      <c r="T81" s="3"/>
      <c r="U81" s="12">
        <f t="shared" si="12"/>
        <v>10</v>
      </c>
      <c r="W81" s="13">
        <f t="shared" si="13"/>
        <v>0.1694915254237288</v>
      </c>
    </row>
    <row r="82" spans="1:23" ht="12.75">
      <c r="A82">
        <v>510708</v>
      </c>
      <c r="B82" t="s">
        <v>62</v>
      </c>
      <c r="C82">
        <v>138</v>
      </c>
      <c r="E82" s="13">
        <f t="shared" si="7"/>
        <v>0.7931034482758621</v>
      </c>
      <c r="G82">
        <v>2</v>
      </c>
      <c r="I82" s="13">
        <f t="shared" si="8"/>
        <v>0.011494252873563218</v>
      </c>
      <c r="K82">
        <v>26</v>
      </c>
      <c r="M82" s="13">
        <f t="shared" si="9"/>
        <v>0.14942528735632185</v>
      </c>
      <c r="O82">
        <v>8</v>
      </c>
      <c r="Q82" s="13">
        <f t="shared" si="10"/>
        <v>0.04597701149425287</v>
      </c>
      <c r="S82" s="12">
        <f t="shared" si="11"/>
        <v>174</v>
      </c>
      <c r="T82" s="3"/>
      <c r="U82" s="12">
        <f t="shared" si="12"/>
        <v>34</v>
      </c>
      <c r="W82" s="13">
        <f t="shared" si="13"/>
        <v>0.19540229885057472</v>
      </c>
    </row>
    <row r="83" spans="1:23" ht="12.75">
      <c r="A83">
        <v>510710</v>
      </c>
      <c r="B83" t="s">
        <v>60</v>
      </c>
      <c r="C83">
        <v>22</v>
      </c>
      <c r="E83" s="13">
        <f t="shared" si="7"/>
        <v>0.7333333333333333</v>
      </c>
      <c r="G83">
        <v>0</v>
      </c>
      <c r="I83" s="13">
        <f t="shared" si="8"/>
        <v>0</v>
      </c>
      <c r="K83">
        <v>6</v>
      </c>
      <c r="M83" s="13">
        <f t="shared" si="9"/>
        <v>0.2</v>
      </c>
      <c r="O83">
        <v>2</v>
      </c>
      <c r="Q83" s="13">
        <f t="shared" si="10"/>
        <v>0.06666666666666667</v>
      </c>
      <c r="S83" s="12">
        <f t="shared" si="11"/>
        <v>30</v>
      </c>
      <c r="T83" s="3"/>
      <c r="U83" s="12">
        <f t="shared" si="12"/>
        <v>8</v>
      </c>
      <c r="W83" s="13">
        <f t="shared" si="13"/>
        <v>0.26666666666666666</v>
      </c>
    </row>
    <row r="84" spans="1:23" ht="12.75">
      <c r="A84">
        <v>510713</v>
      </c>
      <c r="B84" t="s">
        <v>58</v>
      </c>
      <c r="C84">
        <v>102</v>
      </c>
      <c r="E84" s="13">
        <f t="shared" si="7"/>
        <v>0.7611940298507462</v>
      </c>
      <c r="G84">
        <v>10</v>
      </c>
      <c r="I84" s="13">
        <f t="shared" si="8"/>
        <v>0.07462686567164178</v>
      </c>
      <c r="K84">
        <v>14</v>
      </c>
      <c r="M84" s="13">
        <f t="shared" si="9"/>
        <v>0.1044776119402985</v>
      </c>
      <c r="O84">
        <v>8</v>
      </c>
      <c r="Q84" s="13">
        <f t="shared" si="10"/>
        <v>0.05970149253731343</v>
      </c>
      <c r="S84" s="12">
        <f t="shared" si="11"/>
        <v>134</v>
      </c>
      <c r="T84" s="3"/>
      <c r="U84" s="12">
        <f t="shared" si="12"/>
        <v>22</v>
      </c>
      <c r="W84" s="13">
        <f t="shared" si="13"/>
        <v>0.16417910447761194</v>
      </c>
    </row>
    <row r="85" spans="1:23" ht="12.75">
      <c r="A85">
        <v>510714</v>
      </c>
      <c r="B85" t="s">
        <v>59</v>
      </c>
      <c r="C85">
        <v>19</v>
      </c>
      <c r="E85" s="13">
        <f t="shared" si="7"/>
        <v>0.8260869565217391</v>
      </c>
      <c r="G85">
        <v>0</v>
      </c>
      <c r="I85" s="13">
        <f t="shared" si="8"/>
        <v>0</v>
      </c>
      <c r="K85">
        <v>3</v>
      </c>
      <c r="M85" s="13">
        <f t="shared" si="9"/>
        <v>0.13043478260869565</v>
      </c>
      <c r="O85">
        <v>1</v>
      </c>
      <c r="Q85" s="13">
        <f t="shared" si="10"/>
        <v>0.043478260869565216</v>
      </c>
      <c r="S85" s="12">
        <f t="shared" si="11"/>
        <v>23</v>
      </c>
      <c r="T85" s="3"/>
      <c r="U85" s="12">
        <f t="shared" si="12"/>
        <v>4</v>
      </c>
      <c r="W85" s="13">
        <f t="shared" si="13"/>
        <v>0.17391304347826086</v>
      </c>
    </row>
    <row r="86" spans="1:23" ht="12.75">
      <c r="A86">
        <v>510716</v>
      </c>
      <c r="B86" t="s">
        <v>57</v>
      </c>
      <c r="C86">
        <v>26</v>
      </c>
      <c r="E86" s="13">
        <f t="shared" si="7"/>
        <v>0.7647058823529411</v>
      </c>
      <c r="G86">
        <v>2</v>
      </c>
      <c r="I86" s="13">
        <f t="shared" si="8"/>
        <v>0.058823529411764705</v>
      </c>
      <c r="K86">
        <v>6</v>
      </c>
      <c r="M86" s="13">
        <f t="shared" si="9"/>
        <v>0.17647058823529413</v>
      </c>
      <c r="O86">
        <v>0</v>
      </c>
      <c r="Q86" s="13">
        <f t="shared" si="10"/>
        <v>0</v>
      </c>
      <c r="S86" s="12">
        <f t="shared" si="11"/>
        <v>34</v>
      </c>
      <c r="T86" s="3"/>
      <c r="U86" s="12">
        <f t="shared" si="12"/>
        <v>6</v>
      </c>
      <c r="W86" s="13">
        <f t="shared" si="13"/>
        <v>0.17647058823529413</v>
      </c>
    </row>
    <row r="87" spans="1:23" ht="12.75">
      <c r="A87">
        <v>510717</v>
      </c>
      <c r="B87" t="s">
        <v>61</v>
      </c>
      <c r="C87">
        <v>14</v>
      </c>
      <c r="E87" s="13">
        <f t="shared" si="7"/>
        <v>0.7777777777777778</v>
      </c>
      <c r="G87">
        <v>2</v>
      </c>
      <c r="I87" s="13">
        <f t="shared" si="8"/>
        <v>0.1111111111111111</v>
      </c>
      <c r="K87">
        <v>2</v>
      </c>
      <c r="M87" s="13">
        <f t="shared" si="9"/>
        <v>0.1111111111111111</v>
      </c>
      <c r="O87">
        <v>0</v>
      </c>
      <c r="Q87" s="13">
        <f t="shared" si="10"/>
        <v>0</v>
      </c>
      <c r="S87" s="12">
        <f t="shared" si="11"/>
        <v>18</v>
      </c>
      <c r="T87" s="3"/>
      <c r="U87" s="12">
        <f t="shared" si="12"/>
        <v>2</v>
      </c>
      <c r="W87" s="13">
        <f t="shared" si="13"/>
        <v>0.1111111111111111</v>
      </c>
    </row>
    <row r="88" spans="5:23" ht="12.75">
      <c r="E88" s="13"/>
      <c r="I88" s="13"/>
      <c r="M88" s="13"/>
      <c r="Q88" s="13"/>
      <c r="S88" s="12"/>
      <c r="T88" s="3"/>
      <c r="U88" s="12"/>
      <c r="W88" s="13"/>
    </row>
    <row r="89" spans="1:23" ht="12.75">
      <c r="A89">
        <v>5212</v>
      </c>
      <c r="B89" t="s">
        <v>55</v>
      </c>
      <c r="C89">
        <v>5</v>
      </c>
      <c r="E89" s="13">
        <f>SUM(C89/$S89)</f>
        <v>0.625</v>
      </c>
      <c r="G89">
        <v>1</v>
      </c>
      <c r="I89" s="13">
        <f>SUM(G89/$S89)</f>
        <v>0.125</v>
      </c>
      <c r="K89">
        <v>1</v>
      </c>
      <c r="M89" s="13">
        <f>SUM(K89/$S89)</f>
        <v>0.125</v>
      </c>
      <c r="O89">
        <v>1</v>
      </c>
      <c r="Q89" s="13">
        <f>SUM(O89/$S89)</f>
        <v>0.125</v>
      </c>
      <c r="S89" s="12">
        <f>SUM(C89,G89,K89,O89)</f>
        <v>8</v>
      </c>
      <c r="T89" s="3"/>
      <c r="U89" s="12">
        <f>SUM(K89,O89)</f>
        <v>2</v>
      </c>
      <c r="W89" s="13">
        <f>SUM(U89/$S89)</f>
        <v>0.25</v>
      </c>
    </row>
    <row r="90" spans="1:23" ht="12.75">
      <c r="A90">
        <v>521201</v>
      </c>
      <c r="B90" t="s">
        <v>56</v>
      </c>
      <c r="C90" s="17">
        <v>5</v>
      </c>
      <c r="D90" s="17"/>
      <c r="E90" s="18">
        <f>SUM(C90/$S90)</f>
        <v>0.625</v>
      </c>
      <c r="F90" s="17"/>
      <c r="G90" s="17">
        <v>1</v>
      </c>
      <c r="H90" s="17"/>
      <c r="I90" s="18">
        <f>SUM(G90/$S90)</f>
        <v>0.125</v>
      </c>
      <c r="J90" s="17"/>
      <c r="K90" s="17">
        <v>1</v>
      </c>
      <c r="L90" s="17"/>
      <c r="M90" s="18">
        <f>SUM(K90/$S90)</f>
        <v>0.125</v>
      </c>
      <c r="N90" s="17"/>
      <c r="O90" s="17">
        <v>1</v>
      </c>
      <c r="P90" s="17"/>
      <c r="Q90" s="18">
        <f>SUM(O90/$S90)</f>
        <v>0.125</v>
      </c>
      <c r="R90" s="17"/>
      <c r="S90" s="19">
        <f>SUM(C90,G90,K90,O90)</f>
        <v>8</v>
      </c>
      <c r="T90" s="10"/>
      <c r="U90" s="19">
        <f>SUM(K90,O90)</f>
        <v>2</v>
      </c>
      <c r="V90" s="17"/>
      <c r="W90" s="18">
        <f>SUM(U90/$S90)</f>
        <v>0.25</v>
      </c>
    </row>
    <row r="91" ht="12.75">
      <c r="B91" s="15"/>
    </row>
    <row r="92" spans="2:23" ht="12.75">
      <c r="B92" s="16" t="s">
        <v>6</v>
      </c>
      <c r="C92">
        <v>524</v>
      </c>
      <c r="E92" s="13">
        <f>SUM(C92/$S92)</f>
        <v>0.6509316770186335</v>
      </c>
      <c r="G92">
        <v>55</v>
      </c>
      <c r="I92" s="13">
        <f>SUM(G92/$S92)</f>
        <v>0.06832298136645963</v>
      </c>
      <c r="K92">
        <v>176</v>
      </c>
      <c r="M92" s="13">
        <f>SUM(K92/$S92)</f>
        <v>0.2186335403726708</v>
      </c>
      <c r="O92">
        <v>50</v>
      </c>
      <c r="Q92" s="13">
        <f>SUM(O92/$S92)</f>
        <v>0.062111801242236024</v>
      </c>
      <c r="S92" s="12">
        <f>SUM(C92,G92,K92,O92)</f>
        <v>805</v>
      </c>
      <c r="T92" s="3"/>
      <c r="U92" s="12">
        <f>SUM(K92,O92)</f>
        <v>226</v>
      </c>
      <c r="W92" s="13">
        <f>SUM(U92/$S92)</f>
        <v>0.28074534161490683</v>
      </c>
    </row>
    <row r="93" spans="1:23" ht="12.75">
      <c r="A93" s="3"/>
      <c r="B93" s="16" t="s">
        <v>4</v>
      </c>
      <c r="C93">
        <v>191</v>
      </c>
      <c r="E93" s="13">
        <f>SUM(C93/$S93)</f>
        <v>0.7126865671641791</v>
      </c>
      <c r="G93">
        <v>9</v>
      </c>
      <c r="I93" s="13">
        <f>SUM(G93/$S93)</f>
        <v>0.033582089552238806</v>
      </c>
      <c r="K93">
        <v>57</v>
      </c>
      <c r="M93" s="13">
        <f>SUM(K93/$S93)</f>
        <v>0.2126865671641791</v>
      </c>
      <c r="O93">
        <v>11</v>
      </c>
      <c r="Q93" s="13">
        <f>SUM(O93/$S93)</f>
        <v>0.041044776119402986</v>
      </c>
      <c r="S93" s="12">
        <f>SUM(C93,G93,K93,O93)</f>
        <v>268</v>
      </c>
      <c r="T93" s="3"/>
      <c r="U93" s="12">
        <f>SUM(K93,O93)</f>
        <v>68</v>
      </c>
      <c r="W93" s="13">
        <f>SUM(U93/$S93)</f>
        <v>0.2537313432835821</v>
      </c>
    </row>
    <row r="94" spans="2:23" ht="12.75">
      <c r="B94" s="16" t="s">
        <v>8</v>
      </c>
      <c r="C94" s="17">
        <v>541</v>
      </c>
      <c r="D94" s="17"/>
      <c r="E94" s="18">
        <f>SUM(C94/$S94)</f>
        <v>0.6448152562574494</v>
      </c>
      <c r="F94" s="17"/>
      <c r="G94" s="17">
        <v>54</v>
      </c>
      <c r="H94" s="17"/>
      <c r="I94" s="18">
        <f>SUM(G94/$S94)</f>
        <v>0.06436233611442194</v>
      </c>
      <c r="J94" s="17"/>
      <c r="K94" s="17">
        <v>180</v>
      </c>
      <c r="L94" s="17"/>
      <c r="M94" s="18">
        <f>SUM(K94/$S94)</f>
        <v>0.21454112038140644</v>
      </c>
      <c r="N94" s="17"/>
      <c r="O94" s="17">
        <v>64</v>
      </c>
      <c r="P94" s="17"/>
      <c r="Q94" s="18">
        <f>SUM(O94/$S94)</f>
        <v>0.07628128724672228</v>
      </c>
      <c r="R94" s="17"/>
      <c r="S94" s="19">
        <f>SUM(C94,G94,K94,O94)</f>
        <v>839</v>
      </c>
      <c r="T94" s="10"/>
      <c r="U94" s="19">
        <f>SUM(K94,O94)</f>
        <v>244</v>
      </c>
      <c r="V94" s="17"/>
      <c r="W94" s="18">
        <f>SUM(U94/$S94)</f>
        <v>0.2908224076281287</v>
      </c>
    </row>
    <row r="95" spans="5:23" ht="12.75">
      <c r="E95" s="13"/>
      <c r="I95" s="13"/>
      <c r="M95" s="13"/>
      <c r="Q95" s="13"/>
      <c r="S95" s="12"/>
      <c r="T95" s="3"/>
      <c r="U95" s="12"/>
      <c r="W95" s="13"/>
    </row>
    <row r="96" spans="1:23" ht="12.75">
      <c r="A96" s="3"/>
      <c r="B96" t="s">
        <v>75</v>
      </c>
      <c r="C96">
        <v>1256</v>
      </c>
      <c r="E96" s="13">
        <f>SUM(C96/$S96)</f>
        <v>0.6569037656903766</v>
      </c>
      <c r="G96">
        <v>118</v>
      </c>
      <c r="I96" s="13">
        <f>SUM(G96/$S96)</f>
        <v>0.06171548117154812</v>
      </c>
      <c r="K96">
        <v>413</v>
      </c>
      <c r="M96" s="13">
        <f>SUM(K96/$S96)</f>
        <v>0.2160041841004184</v>
      </c>
      <c r="O96">
        <v>125</v>
      </c>
      <c r="Q96" s="13">
        <f>SUM(O96/$S96)</f>
        <v>0.0653765690376569</v>
      </c>
      <c r="S96" s="12">
        <f>SUM(C96,G96,K96,O96)</f>
        <v>1912</v>
      </c>
      <c r="T96" s="3"/>
      <c r="U96" s="12">
        <f>SUM(K96,O96)</f>
        <v>538</v>
      </c>
      <c r="W96" s="13">
        <f>SUM(U96/$S96)</f>
        <v>0.2813807531380753</v>
      </c>
    </row>
    <row r="97" spans="1:2" ht="12.75">
      <c r="A97" s="3"/>
      <c r="B97" s="3"/>
    </row>
    <row r="98" spans="1:2" ht="12.75">
      <c r="A98" s="15" t="s">
        <v>79</v>
      </c>
      <c r="B98" s="3"/>
    </row>
    <row r="99" spans="1:2" ht="12.75">
      <c r="A99" s="3"/>
      <c r="B99" s="3"/>
    </row>
    <row r="100" spans="1:2" ht="12.75">
      <c r="A100" s="3" t="s">
        <v>1</v>
      </c>
      <c r="B10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parke</cp:lastModifiedBy>
  <dcterms:modified xsi:type="dcterms:W3CDTF">2007-03-21T23:29:23Z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